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kancelařina_zařazeni\029\Odevzdání\"/>
    </mc:Choice>
  </mc:AlternateContent>
  <xr:revisionPtr revIDLastSave="0" documentId="8_{7F9647BE-137B-4274-A9D3-C835301512E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KP" sheetId="1" r:id="rId1"/>
  </sheets>
  <definedNames>
    <definedName name="_xlnm._FilterDatabase" localSheetId="0" hidden="1">KP!$A$6:$T$72</definedName>
    <definedName name="_xlnm.Print_Area" localSheetId="0">KP!$B$2:$S$75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J24" i="1"/>
  <c r="J27" i="1"/>
  <c r="K29" i="1"/>
  <c r="J30" i="1"/>
  <c r="K32" i="1"/>
  <c r="K35" i="1"/>
  <c r="J36" i="1"/>
  <c r="K38" i="1"/>
  <c r="J39" i="1"/>
  <c r="K41" i="1"/>
  <c r="K42" i="1"/>
  <c r="K44" i="1"/>
  <c r="J45" i="1"/>
  <c r="K47" i="1"/>
  <c r="J48" i="1"/>
  <c r="K50" i="1"/>
  <c r="J51" i="1"/>
  <c r="K53" i="1"/>
  <c r="K54" i="1"/>
  <c r="K56" i="1"/>
  <c r="J57" i="1"/>
  <c r="K59" i="1"/>
  <c r="J60" i="1"/>
  <c r="K62" i="1"/>
  <c r="J63" i="1"/>
  <c r="K65" i="1"/>
  <c r="K66" i="1"/>
  <c r="K68" i="1"/>
  <c r="J69" i="1"/>
  <c r="K71" i="1"/>
  <c r="J72" i="1"/>
  <c r="G72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K27" i="1"/>
  <c r="J28" i="1"/>
  <c r="K28" i="1"/>
  <c r="J29" i="1"/>
  <c r="J31" i="1"/>
  <c r="K31" i="1"/>
  <c r="J32" i="1"/>
  <c r="J33" i="1"/>
  <c r="K33" i="1"/>
  <c r="J34" i="1"/>
  <c r="K34" i="1"/>
  <c r="J35" i="1"/>
  <c r="J37" i="1"/>
  <c r="K37" i="1"/>
  <c r="J38" i="1"/>
  <c r="K39" i="1"/>
  <c r="J40" i="1"/>
  <c r="K40" i="1"/>
  <c r="J41" i="1"/>
  <c r="J43" i="1"/>
  <c r="K43" i="1"/>
  <c r="J44" i="1"/>
  <c r="K45" i="1"/>
  <c r="J46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G22" i="1"/>
  <c r="G23" i="1"/>
  <c r="G24" i="1"/>
  <c r="G25" i="1"/>
  <c r="G26" i="1"/>
  <c r="J23" i="1"/>
  <c r="K23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60" i="1" l="1"/>
  <c r="K48" i="1"/>
  <c r="K36" i="1"/>
  <c r="K30" i="1"/>
  <c r="K22" i="1"/>
  <c r="J66" i="1"/>
  <c r="J54" i="1"/>
  <c r="J42" i="1"/>
  <c r="K72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5" i="1" l="1"/>
  <c r="H75" i="1"/>
</calcChain>
</file>

<file path=xl/sharedStrings.xml><?xml version="1.0" encoding="utf-8"?>
<sst xmlns="http://schemas.openxmlformats.org/spreadsheetml/2006/main" count="246" uniqueCount="159">
  <si>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</si>
  <si>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</si>
  <si>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</si>
  <si>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</si>
  <si>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</si>
  <si>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</si>
  <si>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</si>
  <si>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</si>
  <si>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</si>
  <si>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</si>
  <si>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</si>
  <si>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</si>
  <si>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</si>
  <si>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</si>
  <si>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</si>
  <si>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</si>
  <si>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</si>
  <si>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</si>
  <si>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</si>
  <si>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</si>
  <si>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</si>
  <si>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</si>
  <si>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</si>
  <si>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</si>
  <si>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</si>
  <si>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</si>
  <si>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</si>
  <si>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029 - 2023</t>
  </si>
  <si>
    <t>ks</t>
  </si>
  <si>
    <t>Tužka HB 2 s pryží</t>
  </si>
  <si>
    <t>Rohová raznice - zaoblovač rohů</t>
  </si>
  <si>
    <t>Rohová raznice pro zakulacené rohy. Rádius vyseknutého rohu: 10 mm. Vhodné na papír do gramáže až 240 g/m2.</t>
  </si>
  <si>
    <t xml:space="preserve">Lepící páska do stolních odvíječů - náplň 19mm </t>
  </si>
  <si>
    <t>Plast, formát A4, šíře hřbetu 3,5 cm, průměr kroužků 25 mm, kapacita cca 190 listů, hřbetní kapsa se štítkem na popisky.</t>
  </si>
  <si>
    <t>Samolepící záložky 12 x 45 mm  - 8 x neon</t>
  </si>
  <si>
    <t>bal</t>
  </si>
  <si>
    <t>Popisovatelné proužky, plastové, možnost opakované aplikace, neslepují se a nekroutí, 8 neon.barev x 25ks.</t>
  </si>
  <si>
    <t xml:space="preserve">Papír kancelářský A4 kvalita "A" </t>
  </si>
  <si>
    <t xml:space="preserve">Spojovače No.10 </t>
  </si>
  <si>
    <t>Vysoce kvalitní pozinkované spojovače, min. 1000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</si>
  <si>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</si>
  <si>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</si>
  <si>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Propisovací tužka (ne gelové)</t>
  </si>
  <si>
    <t>vyměnitelná náplň modrá (ne gelová), šířka hrotu 0,7 mm, plastové tělo, pogumovaný úchop pro příjemnější držení, stiskací mechanismus, kovový hrot</t>
  </si>
  <si>
    <t>Stolní blok</t>
  </si>
  <si>
    <t>Papírová stolní psací podložka (ne kalendář), rozměr cca 594 x 420 mm, odtrhávací lity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</si>
  <si>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</si>
  <si>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</si>
  <si>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Papír kancelářský A3 kvalita"B"  </t>
  </si>
  <si>
    <t>Kopírovací karton bílý A4 160g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</si>
  <si>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</si>
  <si>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</si>
  <si>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</si>
  <si>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</si>
  <si>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</si>
  <si>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>Samolepící bílé.</t>
  </si>
  <si>
    <t>Transparentní lepicí páska vhodná do stolních odvíječů, šíře 19 mm, návin min. 30 m.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</si>
  <si>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</si>
  <si>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</si>
  <si>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</si>
  <si>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Kvalitní průhledný polypropylen, zavírání jedním drukem (patentem) na delší straně.</t>
  </si>
  <si>
    <t xml:space="preserve">Karton z vnější strany potažený prešpánem, z vnitřní strany hladký papír, uzavírací kroužky proti náhodnému otevření, kovová ochranná lišta. </t>
  </si>
  <si>
    <t>Rozlišovač papírový ("jazyk") - mix 5 barev</t>
  </si>
  <si>
    <t>Oddělování stránek v pořadačích všech typů, rozměr 10,5 x 24 cm, 100 ks /balení.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</si>
  <si>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</si>
  <si>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Nezávěsné hladké PVC obaly, vkládání na šířku i na výšku, min. 150 mic, min. 10 ks v balení.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</si>
  <si>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</si>
  <si>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</si>
  <si>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</si>
  <si>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</si>
  <si>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</si>
  <si>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</si>
  <si>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</si>
  <si>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Popisovatelné šipky, neonové samolepicí záložky, plastové, průhledné. 5x 25 ks v balení.</t>
  </si>
  <si>
    <t>Samolepící záložky 20 x 50 mm - 4 barvy</t>
  </si>
  <si>
    <t>Možnost mnohonásobné aplikace, po odlepení nezanechávají žádnou stopu, 4x 50 listů.</t>
  </si>
  <si>
    <t>Sešit A5 / čtvereček /</t>
  </si>
  <si>
    <t>Min. 40 listů.</t>
  </si>
  <si>
    <t>Sešit A4 čistý  / čtvereček /</t>
  </si>
  <si>
    <t xml:space="preserve">Min. 40 listů. </t>
  </si>
  <si>
    <t>Karton kreslící bílý A4 220g</t>
  </si>
  <si>
    <t>Bílý karton (čtvrtka), 1 bal/200 listů.</t>
  </si>
  <si>
    <t xml:space="preserve">Papír kancelářský A4 kvalita"B"  </t>
  </si>
  <si>
    <t xml:space="preserve">Obálky bublinkové A4 bílé cca 270x360 </t>
  </si>
  <si>
    <t>Samolepicí, odtrhovací proužek, vzduchová ochranná vrstva, vhodné pro zasílání křehkých předmětů, min. 10 ks v balení.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</si>
  <si>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</si>
  <si>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</si>
  <si>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</si>
  <si>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</si>
  <si>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tyčinka  min. 20g</t>
  </si>
  <si>
    <t>Vysoká lepicí síla a okamžitá přilnavost. Vhodné na  papír, karton, nevysychá, neobsahuje rozpouštědla.</t>
  </si>
  <si>
    <t>Lepicí tyčinka  min. 40g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</si>
  <si>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</si>
  <si>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</si>
  <si>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</si>
  <si>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</si>
  <si>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</si>
  <si>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Stiskací mechanismus, vyměnitelná gelová náplň, plastové tělo, jehlový hrot 0,5 mm pro tenké psaní.</t>
  </si>
  <si>
    <t>Gelové pero 0,5 mm</t>
  </si>
  <si>
    <t>Délka 106,8 mm, extra tenký hrot, plastová trubička.</t>
  </si>
  <si>
    <t xml:space="preserve">ks </t>
  </si>
  <si>
    <t>Velmi jemný plastický hrot, šíře stopy 0,3 mm.</t>
  </si>
  <si>
    <t>Popisovač lihový 0,6 mm - sada 4ks</t>
  </si>
  <si>
    <t>Voděodolný, otěruvzdorný inkoust, vláknový hrot, ergonomický úchop, šíře stopy 1 mm, ventilační uzávěry, na fólie, filmy, sklo, plasty.</t>
  </si>
  <si>
    <t>Stíratelný, světlostálý, kulatý, vláknový hrot, šíře stopy 2,5 mm, ventilační uzávěr. Na bílé tabule, sklo, PVC, porcelán.</t>
  </si>
  <si>
    <t>Zvýrazňovač 1-4 mm - sada 6ks</t>
  </si>
  <si>
    <t>Klínový hrot, šíře stopy 1-4 mm, ventilační uzávěr, vhodný i na faxový papír. 6 ks v balení.</t>
  </si>
  <si>
    <t>Klínový hrot, šíře stopy 1-4,6 mm, ventilační uzávěry, vhodný i na faxový papír.</t>
  </si>
  <si>
    <t>Samolepicí etikety bílá 70x36 mm</t>
  </si>
  <si>
    <t xml:space="preserve">Archy formátu A4, pro tisk v kopírkách, laserových a inkoustových tiskárnách. Min. 100 listů/ balení. </t>
  </si>
  <si>
    <t>Připínáčky  pro nástěnky (špulky)</t>
  </si>
  <si>
    <t>Připínáčky s barevnou plastovou hlavou "špulka", mix barev, min. 100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</si>
  <si>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</si>
  <si>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</si>
  <si>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Spojovače 24/6  </t>
  </si>
  <si>
    <t>Spony kancelářské  32</t>
  </si>
  <si>
    <t xml:space="preserve">Rozměr 32 mm, pozinkované, lesklé, min. 75ks v balení.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</si>
  <si>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</si>
  <si>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</si>
  <si>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</si>
  <si>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</si>
  <si>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ANO</t>
  </si>
  <si>
    <t>Vybrané instituty nové úpravy soukromého a trestního práva v aplikační praxi - IV - SGS-2022-025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</si>
  <si>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</si>
  <si>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</t>
    </r>
    <r>
      <rPr>
        <b/>
        <sz val="11"/>
        <rFont val="Calibri"/>
        <family val="2"/>
        <charset val="238"/>
        <scheme val="minor"/>
      </rPr>
      <t xml:space="preserve">L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</si>
  <si>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VV - Hana Kalašová,  
Tel.: 37763 1071,
725 870 136</t>
  </si>
  <si>
    <t>Univerzitní 8, 
301 00 Plzeň,
Rektorát - Vnější vztahy,
místnost UR 312</t>
  </si>
  <si>
    <t>KPO - Helena Průchová,
Tel.: 37763 7281</t>
  </si>
  <si>
    <t>sady Pětatřivcátníků 14, 
301 00 Plzeň,
Fakulta právnická - Katedra občanského práva,
místnost PC 217</t>
  </si>
  <si>
    <t>KKE - Michaela Vacková, 
Tel.: 37763 8103</t>
  </si>
  <si>
    <t>Univerzitní 22, 
301 00 Plzeň, 
Fakulta strojní - Katedra energetických strojů a zařízení,
místnost UK 709</t>
  </si>
  <si>
    <t>IO - Mgr. Monika Mundilová, 
Tel.: 735 715 927</t>
  </si>
  <si>
    <t>Univerzitní 22,
301 00 Plzeň,
International Office,
místnost UU 110</t>
  </si>
  <si>
    <r>
      <t>Podložka A4 s klipem jednoduchá -</t>
    </r>
    <r>
      <rPr>
        <b/>
        <sz val="11"/>
        <rFont val="Calibri"/>
        <family val="2"/>
        <charset val="238"/>
      </rPr>
      <t xml:space="preserve"> tmavě modrá</t>
    </r>
  </si>
  <si>
    <t>Formát A4, plast, kovový klip.</t>
  </si>
  <si>
    <t>Transparentní lepicí páska vhodná do stolních odvíječů, šíře19 mm, návin min. 30 m.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</si>
  <si>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</si>
  <si>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Náplň modrá.</t>
  </si>
  <si>
    <t>Náplň do Pilot RFJS-GP-F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</si>
  <si>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</si>
  <si>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Vhodný pro tisk, speciálně hlazený bílý karton, 1 bal/250 listů.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</si>
  <si>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zelená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</si>
  <si>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oranžová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</si>
  <si>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modrá</t>
    </r>
  </si>
  <si>
    <r>
      <t>Desky s klipem A4 -  zadní strana -</t>
    </r>
    <r>
      <rPr>
        <b/>
        <sz val="11"/>
        <rFont val="Calibri"/>
        <family val="2"/>
        <charset val="238"/>
      </rPr>
      <t xml:space="preserve"> modrá</t>
    </r>
  </si>
  <si>
    <t>Obaly "L" A4 - čiré</t>
  </si>
  <si>
    <r>
      <t xml:space="preserve">Samolepící blok  75 x 75 mm ± 2 mm- </t>
    </r>
    <r>
      <rPr>
        <b/>
        <sz val="11"/>
        <rFont val="Calibri"/>
        <family val="2"/>
        <charset val="238"/>
      </rPr>
      <t>neon - růžová</t>
    </r>
  </si>
  <si>
    <r>
      <t>Samolepící záložky: šipky 12 x 42 mm -</t>
    </r>
    <r>
      <rPr>
        <b/>
        <sz val="11"/>
        <rFont val="Calibri"/>
        <family val="2"/>
        <charset val="238"/>
      </rPr>
      <t xml:space="preserve"> 5 x neon </t>
    </r>
  </si>
  <si>
    <r>
      <t>Samolepící záložky 12 x 45 mm  -</t>
    </r>
    <r>
      <rPr>
        <b/>
        <sz val="11"/>
        <rFont val="Calibri"/>
        <family val="2"/>
        <charset val="238"/>
      </rPr>
      <t xml:space="preserve"> 8 x neon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</si>
  <si>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</si>
  <si>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</si>
  <si>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</si>
  <si>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>/ 10ks</t>
    </r>
  </si>
  <si>
    <r>
      <t>Popisovač 0,3 mm -</t>
    </r>
    <r>
      <rPr>
        <b/>
        <sz val="11"/>
        <rFont val="Calibri"/>
        <family val="2"/>
        <charset val="238"/>
      </rPr>
      <t xml:space="preserve"> zelený, červený</t>
    </r>
  </si>
  <si>
    <t>Voděodolný, otěruvzdorný inkoust, šíře stopy 0,6 mm, ventilační uzávěr, na papír, folie, sklo, plasty, polystyrén. 
Sada: barvy černá, zelená, červená, modrá.</t>
  </si>
  <si>
    <r>
      <t>Popisovač lihový 1mm -</t>
    </r>
    <r>
      <rPr>
        <b/>
        <sz val="11"/>
        <rFont val="Calibri"/>
        <family val="2"/>
        <charset val="238"/>
      </rPr>
      <t xml:space="preserve"> černý, 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</si>
  <si>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černý, zelený, červený</t>
    </r>
  </si>
  <si>
    <r>
      <t xml:space="preserve">Zvýrazňovač  1 - 4,6 mm - </t>
    </r>
    <r>
      <rPr>
        <b/>
        <sz val="11"/>
        <rFont val="Calibri"/>
        <family val="2"/>
        <charset val="238"/>
      </rPr>
      <t>žlutý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</si>
  <si>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5 bílý + 5 fialový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</si>
</sst>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8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center" vertical="center" wrapText="1"/>
    </xf>
    <xf numFmtId="0" fontId="22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top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2"/>
  <sheetViews>
    <sheetView tabSelected="1" topLeftCell="A61" zoomScale="80" zoomScaleNormal="80" workbookViewId="0">
      <selection activeCell="F76" sqref="F76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3" customWidth="1"/>
    <col min="4" max="4" width="12.42578125" style="101" customWidth="1"/>
    <col min="5" max="5" width="11.140625" style="2" customWidth="1"/>
    <col min="6" max="6" width="121.140625" style="3" customWidth="1"/>
    <col min="7" max="7" width="15.140625" style="3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3.140625" style="1" customWidth="1"/>
    <col min="15" max="15" width="21" style="1" hidden="1" customWidth="1"/>
    <col min="16" max="16" width="32.140625" style="1" customWidth="1"/>
    <col min="17" max="17" width="32.85546875" style="1" customWidth="1"/>
    <col min="18" max="18" width="28.28515625" style="1" customWidth="1"/>
    <col min="19" max="19" width="11.5703125" style="1" hidden="1" customWidth="1"/>
    <col min="20" max="20" width="40.140625" style="5" customWidth="1"/>
    <col min="21" max="16384" width="9.140625" style="1"/>
  </cols>
  <sheetData>
    <row r="1" spans="1:20" ht="38.25" customHeight="1" x14ac:dyDescent="0.25">
      <c r="B1" s="114" t="s">
        <v>27</v>
      </c>
      <c r="C1" s="115"/>
      <c r="D1" s="115"/>
      <c r="I1" s="4"/>
    </row>
    <row r="2" spans="1:20" ht="43.5" customHeight="1" x14ac:dyDescent="0.25">
      <c r="C2" s="1"/>
      <c r="D2" s="6"/>
      <c r="E2" s="7"/>
      <c r="F2" s="8"/>
      <c r="G2" s="8"/>
      <c r="H2" s="8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9"/>
      <c r="T2" s="10"/>
    </row>
    <row r="3" spans="1:20" ht="43.5" customHeight="1" x14ac:dyDescent="0.25">
      <c r="B3" s="11"/>
      <c r="C3" s="12" t="s">
        <v>0</v>
      </c>
      <c r="D3" s="13"/>
      <c r="E3" s="13"/>
      <c r="F3" s="13"/>
      <c r="G3" s="14"/>
      <c r="H3" s="14"/>
      <c r="I3" s="119"/>
      <c r="J3" s="119"/>
      <c r="K3" s="119"/>
      <c r="L3" s="119"/>
      <c r="M3" s="119"/>
      <c r="N3" s="119"/>
      <c r="O3" s="119"/>
      <c r="P3" s="119"/>
      <c r="Q3" s="119"/>
      <c r="R3" s="119"/>
    </row>
    <row r="4" spans="1:20" ht="20.100000000000001" customHeight="1" thickBot="1" x14ac:dyDescent="0.3">
      <c r="B4" s="15"/>
      <c r="C4" s="16" t="s">
        <v>1</v>
      </c>
      <c r="D4" s="13"/>
      <c r="E4" s="13"/>
      <c r="F4" s="13"/>
      <c r="G4" s="8"/>
      <c r="H4" s="17"/>
      <c r="I4" s="17"/>
      <c r="K4" s="17"/>
      <c r="L4" s="17"/>
      <c r="M4" s="17"/>
      <c r="N4" s="17"/>
      <c r="O4" s="17"/>
      <c r="P4" s="17"/>
      <c r="Q4" s="17"/>
      <c r="R4" s="17"/>
    </row>
    <row r="5" spans="1:20" ht="34.5" customHeight="1" thickBot="1" x14ac:dyDescent="0.3">
      <c r="B5" s="18"/>
      <c r="C5" s="19"/>
      <c r="D5" s="20"/>
      <c r="E5" s="20"/>
      <c r="F5" s="8"/>
      <c r="G5" s="21"/>
      <c r="I5" s="22" t="s">
        <v>2</v>
      </c>
      <c r="T5" s="23"/>
    </row>
    <row r="6" spans="1:20" ht="69" customHeight="1" thickTop="1" thickBot="1" x14ac:dyDescent="0.3">
      <c r="A6" s="24"/>
      <c r="B6" s="25" t="s">
        <v>3</v>
      </c>
      <c r="C6" s="26" t="s">
        <v>13</v>
      </c>
      <c r="D6" s="26" t="s">
        <v>4</v>
      </c>
      <c r="E6" s="26" t="s">
        <v>14</v>
      </c>
      <c r="F6" s="26" t="s">
        <v>15</v>
      </c>
      <c r="G6" s="26" t="s">
        <v>16</v>
      </c>
      <c r="H6" s="26" t="s">
        <v>5</v>
      </c>
      <c r="I6" s="27" t="s">
        <v>6</v>
      </c>
      <c r="J6" s="28" t="s">
        <v>7</v>
      </c>
      <c r="K6" s="28" t="s">
        <v>8</v>
      </c>
      <c r="L6" s="26" t="s">
        <v>17</v>
      </c>
      <c r="M6" s="26" t="s">
        <v>18</v>
      </c>
      <c r="N6" s="26" t="s">
        <v>124</v>
      </c>
      <c r="O6" s="26" t="s">
        <v>19</v>
      </c>
      <c r="P6" s="28" t="s">
        <v>20</v>
      </c>
      <c r="Q6" s="26" t="s">
        <v>21</v>
      </c>
      <c r="R6" s="26" t="s">
        <v>22</v>
      </c>
      <c r="S6" s="26" t="s">
        <v>23</v>
      </c>
      <c r="T6" s="26" t="s">
        <v>24</v>
      </c>
    </row>
    <row r="7" spans="1:20" ht="22.5" customHeight="1" thickTop="1" x14ac:dyDescent="0.25">
      <c r="A7" s="29"/>
      <c r="B7" s="30">
        <v>1</v>
      </c>
      <c r="C7" s="31" t="s">
        <v>133</v>
      </c>
      <c r="D7" s="32">
        <v>40</v>
      </c>
      <c r="E7" s="33" t="s">
        <v>28</v>
      </c>
      <c r="F7" s="34" t="s">
        <v>134</v>
      </c>
      <c r="G7" s="35">
        <f t="shared" ref="G7:G21" si="0">D7*H7</f>
        <v>1600</v>
      </c>
      <c r="H7" s="36">
        <v>40</v>
      </c>
      <c r="I7" s="102">
        <v>30</v>
      </c>
      <c r="J7" s="37">
        <f t="shared" ref="J7:J21" si="1">D7*I7</f>
        <v>1200</v>
      </c>
      <c r="K7" s="38" t="str">
        <f t="shared" ref="K7:K21" si="2">IF(ISNUMBER(I7), IF(I7&gt;H7,"NEVYHOVUJE","VYHOVUJE")," ")</f>
        <v>VYHOVUJE</v>
      </c>
      <c r="L7" s="145" t="s">
        <v>26</v>
      </c>
      <c r="M7" s="120" t="s">
        <v>123</v>
      </c>
      <c r="N7" s="128"/>
      <c r="O7" s="128"/>
      <c r="P7" s="120" t="s">
        <v>125</v>
      </c>
      <c r="Q7" s="120" t="s">
        <v>126</v>
      </c>
      <c r="R7" s="134">
        <v>21</v>
      </c>
      <c r="S7" s="128"/>
      <c r="T7" s="132" t="s">
        <v>12</v>
      </c>
    </row>
    <row r="8" spans="1:20" ht="22.5" customHeight="1" x14ac:dyDescent="0.25">
      <c r="A8" s="24"/>
      <c r="B8" s="39">
        <v>2</v>
      </c>
      <c r="C8" s="40" t="s">
        <v>29</v>
      </c>
      <c r="D8" s="41">
        <v>100</v>
      </c>
      <c r="E8" s="42" t="s">
        <v>28</v>
      </c>
      <c r="F8" s="43" t="s">
        <v>92</v>
      </c>
      <c r="G8" s="44">
        <f t="shared" si="0"/>
        <v>300</v>
      </c>
      <c r="H8" s="45">
        <v>3</v>
      </c>
      <c r="I8" s="103">
        <v>3</v>
      </c>
      <c r="J8" s="46">
        <f t="shared" si="1"/>
        <v>300</v>
      </c>
      <c r="K8" s="47" t="str">
        <f t="shared" si="2"/>
        <v>VYHOVUJE</v>
      </c>
      <c r="L8" s="146"/>
      <c r="M8" s="126"/>
      <c r="N8" s="129"/>
      <c r="O8" s="129"/>
      <c r="P8" s="121"/>
      <c r="Q8" s="121"/>
      <c r="R8" s="135"/>
      <c r="S8" s="129"/>
      <c r="T8" s="133"/>
    </row>
    <row r="9" spans="1:20" ht="22.5" customHeight="1" x14ac:dyDescent="0.25">
      <c r="A9" s="24"/>
      <c r="B9" s="39">
        <v>3</v>
      </c>
      <c r="C9" s="40" t="s">
        <v>30</v>
      </c>
      <c r="D9" s="41">
        <v>1</v>
      </c>
      <c r="E9" s="42" t="s">
        <v>28</v>
      </c>
      <c r="F9" s="43" t="s">
        <v>31</v>
      </c>
      <c r="G9" s="44">
        <f t="shared" si="0"/>
        <v>190</v>
      </c>
      <c r="H9" s="45">
        <v>190</v>
      </c>
      <c r="I9" s="103">
        <v>190</v>
      </c>
      <c r="J9" s="46">
        <f t="shared" si="1"/>
        <v>190</v>
      </c>
      <c r="K9" s="47" t="str">
        <f t="shared" si="2"/>
        <v>VYHOVUJE</v>
      </c>
      <c r="L9" s="146"/>
      <c r="M9" s="126"/>
      <c r="N9" s="129"/>
      <c r="O9" s="129"/>
      <c r="P9" s="121"/>
      <c r="Q9" s="121"/>
      <c r="R9" s="135"/>
      <c r="S9" s="129"/>
      <c r="T9" s="133"/>
    </row>
    <row r="10" spans="1:20" ht="22.5" customHeight="1" thickBot="1" x14ac:dyDescent="0.3">
      <c r="A10" s="24"/>
      <c r="B10" s="48">
        <v>4</v>
      </c>
      <c r="C10" s="49" t="s">
        <v>32</v>
      </c>
      <c r="D10" s="50">
        <v>5</v>
      </c>
      <c r="E10" s="51" t="s">
        <v>28</v>
      </c>
      <c r="F10" s="52" t="s">
        <v>135</v>
      </c>
      <c r="G10" s="53">
        <f t="shared" si="0"/>
        <v>60</v>
      </c>
      <c r="H10" s="54">
        <v>12</v>
      </c>
      <c r="I10" s="104">
        <v>10</v>
      </c>
      <c r="J10" s="55">
        <f t="shared" si="1"/>
        <v>50</v>
      </c>
      <c r="K10" s="56" t="str">
        <f t="shared" si="2"/>
        <v>VYHOVUJE</v>
      </c>
      <c r="L10" s="146"/>
      <c r="M10" s="126"/>
      <c r="N10" s="129"/>
      <c r="O10" s="129"/>
      <c r="P10" s="121"/>
      <c r="Q10" s="121"/>
      <c r="R10" s="135"/>
      <c r="S10" s="129"/>
      <c r="T10" s="133"/>
    </row>
    <row r="11" spans="1:20" ht="22.5" customHeight="1" x14ac:dyDescent="0.25">
      <c r="A11" s="24"/>
      <c r="B11" s="57">
        <v>5</v>
      </c>
      <c r="C11" s="58" t="s">
        <v>158</v>
      </c>
      <c r="D11" s="59">
        <v>10</v>
      </c>
      <c r="E11" s="60" t="s">
        <v>28</v>
      </c>
      <c r="F11" s="61" t="s">
        <v>33</v>
      </c>
      <c r="G11" s="62">
        <f t="shared" si="0"/>
        <v>850</v>
      </c>
      <c r="H11" s="63">
        <v>85</v>
      </c>
      <c r="I11" s="105">
        <v>85</v>
      </c>
      <c r="J11" s="64">
        <f t="shared" si="1"/>
        <v>850</v>
      </c>
      <c r="K11" s="65" t="str">
        <f t="shared" si="2"/>
        <v>VYHOVUJE</v>
      </c>
      <c r="L11" s="122" t="s">
        <v>26</v>
      </c>
      <c r="M11" s="143" t="s">
        <v>121</v>
      </c>
      <c r="N11" s="130" t="s">
        <v>122</v>
      </c>
      <c r="O11" s="130"/>
      <c r="P11" s="122" t="s">
        <v>127</v>
      </c>
      <c r="Q11" s="122" t="s">
        <v>128</v>
      </c>
      <c r="R11" s="138">
        <v>21</v>
      </c>
      <c r="S11" s="130"/>
      <c r="T11" s="136" t="s">
        <v>12</v>
      </c>
    </row>
    <row r="12" spans="1:20" ht="22.5" customHeight="1" x14ac:dyDescent="0.25">
      <c r="A12" s="24"/>
      <c r="B12" s="39">
        <v>6</v>
      </c>
      <c r="C12" s="40" t="s">
        <v>34</v>
      </c>
      <c r="D12" s="41">
        <v>10</v>
      </c>
      <c r="E12" s="42" t="s">
        <v>35</v>
      </c>
      <c r="F12" s="43" t="s">
        <v>36</v>
      </c>
      <c r="G12" s="44">
        <f t="shared" si="0"/>
        <v>590</v>
      </c>
      <c r="H12" s="45">
        <v>59</v>
      </c>
      <c r="I12" s="103">
        <v>55</v>
      </c>
      <c r="J12" s="46">
        <f t="shared" si="1"/>
        <v>550</v>
      </c>
      <c r="K12" s="47" t="str">
        <f t="shared" si="2"/>
        <v>VYHOVUJE</v>
      </c>
      <c r="L12" s="126"/>
      <c r="M12" s="121"/>
      <c r="N12" s="129"/>
      <c r="O12" s="129"/>
      <c r="P12" s="121"/>
      <c r="Q12" s="121"/>
      <c r="R12" s="135"/>
      <c r="S12" s="129"/>
      <c r="T12" s="133"/>
    </row>
    <row r="13" spans="1:20" ht="109.5" customHeight="1" x14ac:dyDescent="0.25">
      <c r="A13" s="24"/>
      <c r="B13" s="39">
        <v>7</v>
      </c>
      <c r="C13" s="40" t="s">
        <v>37</v>
      </c>
      <c r="D13" s="41">
        <v>75</v>
      </c>
      <c r="E13" s="42" t="s">
        <v>35</v>
      </c>
      <c r="F13" s="43" t="s">
        <v>136</v>
      </c>
      <c r="G13" s="44">
        <f t="shared" si="0"/>
        <v>11625</v>
      </c>
      <c r="H13" s="45">
        <v>155</v>
      </c>
      <c r="I13" s="103">
        <v>131</v>
      </c>
      <c r="J13" s="46">
        <f t="shared" si="1"/>
        <v>9825</v>
      </c>
      <c r="K13" s="47" t="str">
        <f t="shared" si="2"/>
        <v>VYHOVUJE</v>
      </c>
      <c r="L13" s="126"/>
      <c r="M13" s="121"/>
      <c r="N13" s="129"/>
      <c r="O13" s="129"/>
      <c r="P13" s="121"/>
      <c r="Q13" s="121"/>
      <c r="R13" s="135"/>
      <c r="S13" s="129"/>
      <c r="T13" s="133"/>
    </row>
    <row r="14" spans="1:20" ht="22.5" customHeight="1" x14ac:dyDescent="0.25">
      <c r="A14" s="24"/>
      <c r="B14" s="39">
        <v>8</v>
      </c>
      <c r="C14" s="40" t="s">
        <v>38</v>
      </c>
      <c r="D14" s="41">
        <v>20</v>
      </c>
      <c r="E14" s="42" t="s">
        <v>35</v>
      </c>
      <c r="F14" s="43" t="s">
        <v>39</v>
      </c>
      <c r="G14" s="44">
        <f t="shared" si="0"/>
        <v>280</v>
      </c>
      <c r="H14" s="45">
        <v>14</v>
      </c>
      <c r="I14" s="103">
        <v>12</v>
      </c>
      <c r="J14" s="46">
        <f t="shared" si="1"/>
        <v>240</v>
      </c>
      <c r="K14" s="47" t="str">
        <f t="shared" si="2"/>
        <v>VYHOVUJE</v>
      </c>
      <c r="L14" s="126"/>
      <c r="M14" s="121"/>
      <c r="N14" s="129"/>
      <c r="O14" s="129"/>
      <c r="P14" s="121"/>
      <c r="Q14" s="121"/>
      <c r="R14" s="135"/>
      <c r="S14" s="129"/>
      <c r="T14" s="133"/>
    </row>
    <row r="15" spans="1:20" ht="39.75" customHeight="1" x14ac:dyDescent="0.25">
      <c r="A15" s="24"/>
      <c r="B15" s="39">
        <v>9</v>
      </c>
      <c r="C15" s="40" t="s">
        <v>40</v>
      </c>
      <c r="D15" s="41">
        <v>20</v>
      </c>
      <c r="E15" s="42" t="s">
        <v>28</v>
      </c>
      <c r="F15" s="43" t="s">
        <v>41</v>
      </c>
      <c r="G15" s="44">
        <f t="shared" si="0"/>
        <v>900</v>
      </c>
      <c r="H15" s="45">
        <v>45</v>
      </c>
      <c r="I15" s="103">
        <v>39</v>
      </c>
      <c r="J15" s="46">
        <f t="shared" si="1"/>
        <v>780</v>
      </c>
      <c r="K15" s="47" t="str">
        <f t="shared" si="2"/>
        <v>VYHOVUJE</v>
      </c>
      <c r="L15" s="126"/>
      <c r="M15" s="121"/>
      <c r="N15" s="129"/>
      <c r="O15" s="129"/>
      <c r="P15" s="121"/>
      <c r="Q15" s="121"/>
      <c r="R15" s="135"/>
      <c r="S15" s="129"/>
      <c r="T15" s="133"/>
    </row>
    <row r="16" spans="1:20" ht="40.5" customHeight="1" x14ac:dyDescent="0.25">
      <c r="A16" s="24"/>
      <c r="B16" s="39">
        <v>10</v>
      </c>
      <c r="C16" s="40" t="s">
        <v>42</v>
      </c>
      <c r="D16" s="41">
        <v>150</v>
      </c>
      <c r="E16" s="42" t="s">
        <v>28</v>
      </c>
      <c r="F16" s="43" t="s">
        <v>43</v>
      </c>
      <c r="G16" s="44">
        <f t="shared" si="0"/>
        <v>5250</v>
      </c>
      <c r="H16" s="45">
        <v>35</v>
      </c>
      <c r="I16" s="103">
        <v>15</v>
      </c>
      <c r="J16" s="46">
        <f t="shared" si="1"/>
        <v>2250</v>
      </c>
      <c r="K16" s="47" t="str">
        <f t="shared" si="2"/>
        <v>VYHOVUJE</v>
      </c>
      <c r="L16" s="126"/>
      <c r="M16" s="121"/>
      <c r="N16" s="129"/>
      <c r="O16" s="129"/>
      <c r="P16" s="121"/>
      <c r="Q16" s="121"/>
      <c r="R16" s="135"/>
      <c r="S16" s="129"/>
      <c r="T16" s="133"/>
    </row>
    <row r="17" spans="1:20" ht="22.5" customHeight="1" x14ac:dyDescent="0.25">
      <c r="A17" s="24"/>
      <c r="B17" s="39">
        <v>11</v>
      </c>
      <c r="C17" s="40" t="s">
        <v>44</v>
      </c>
      <c r="D17" s="41">
        <v>1</v>
      </c>
      <c r="E17" s="42" t="s">
        <v>28</v>
      </c>
      <c r="F17" s="43" t="s">
        <v>45</v>
      </c>
      <c r="G17" s="44">
        <f t="shared" si="0"/>
        <v>200</v>
      </c>
      <c r="H17" s="45">
        <v>200</v>
      </c>
      <c r="I17" s="103">
        <v>190</v>
      </c>
      <c r="J17" s="46">
        <f t="shared" si="1"/>
        <v>190</v>
      </c>
      <c r="K17" s="47" t="str">
        <f t="shared" si="2"/>
        <v>VYHOVUJE</v>
      </c>
      <c r="L17" s="126"/>
      <c r="M17" s="121"/>
      <c r="N17" s="129"/>
      <c r="O17" s="129"/>
      <c r="P17" s="121"/>
      <c r="Q17" s="121"/>
      <c r="R17" s="135"/>
      <c r="S17" s="129"/>
      <c r="T17" s="133"/>
    </row>
    <row r="18" spans="1:20" ht="22.5" customHeight="1" thickBot="1" x14ac:dyDescent="0.3">
      <c r="A18" s="24"/>
      <c r="B18" s="66">
        <v>12</v>
      </c>
      <c r="C18" s="67" t="s">
        <v>138</v>
      </c>
      <c r="D18" s="68">
        <v>20</v>
      </c>
      <c r="E18" s="69" t="s">
        <v>28</v>
      </c>
      <c r="F18" s="70" t="s">
        <v>137</v>
      </c>
      <c r="G18" s="71">
        <f t="shared" si="0"/>
        <v>400</v>
      </c>
      <c r="H18" s="72">
        <v>20</v>
      </c>
      <c r="I18" s="106">
        <v>18</v>
      </c>
      <c r="J18" s="73">
        <f t="shared" si="1"/>
        <v>360</v>
      </c>
      <c r="K18" s="74" t="str">
        <f t="shared" si="2"/>
        <v>VYHOVUJE</v>
      </c>
      <c r="L18" s="144"/>
      <c r="M18" s="123"/>
      <c r="N18" s="131"/>
      <c r="O18" s="131"/>
      <c r="P18" s="123"/>
      <c r="Q18" s="123"/>
      <c r="R18" s="139"/>
      <c r="S18" s="131"/>
      <c r="T18" s="137"/>
    </row>
    <row r="19" spans="1:20" ht="46.5" customHeight="1" x14ac:dyDescent="0.25">
      <c r="A19" s="24"/>
      <c r="B19" s="57">
        <v>13</v>
      </c>
      <c r="C19" s="58" t="s">
        <v>46</v>
      </c>
      <c r="D19" s="59">
        <v>1</v>
      </c>
      <c r="E19" s="75" t="s">
        <v>35</v>
      </c>
      <c r="F19" s="76" t="s">
        <v>47</v>
      </c>
      <c r="G19" s="62">
        <f t="shared" si="0"/>
        <v>80</v>
      </c>
      <c r="H19" s="63">
        <v>80</v>
      </c>
      <c r="I19" s="105">
        <v>75</v>
      </c>
      <c r="J19" s="64">
        <f t="shared" si="1"/>
        <v>75</v>
      </c>
      <c r="K19" s="65" t="str">
        <f t="shared" si="2"/>
        <v>VYHOVUJE</v>
      </c>
      <c r="L19" s="122" t="s">
        <v>26</v>
      </c>
      <c r="M19" s="122" t="s">
        <v>123</v>
      </c>
      <c r="N19" s="130"/>
      <c r="O19" s="130"/>
      <c r="P19" s="122" t="s">
        <v>129</v>
      </c>
      <c r="Q19" s="122" t="s">
        <v>130</v>
      </c>
      <c r="R19" s="138">
        <v>21</v>
      </c>
      <c r="S19" s="130"/>
      <c r="T19" s="136" t="s">
        <v>12</v>
      </c>
    </row>
    <row r="20" spans="1:20" ht="113.25" customHeight="1" x14ac:dyDescent="0.25">
      <c r="A20" s="24"/>
      <c r="B20" s="39">
        <v>14</v>
      </c>
      <c r="C20" s="40" t="s">
        <v>48</v>
      </c>
      <c r="D20" s="41">
        <v>1</v>
      </c>
      <c r="E20" s="42" t="s">
        <v>35</v>
      </c>
      <c r="F20" s="43" t="s">
        <v>139</v>
      </c>
      <c r="G20" s="44">
        <f t="shared" si="0"/>
        <v>270</v>
      </c>
      <c r="H20" s="45">
        <v>270</v>
      </c>
      <c r="I20" s="103">
        <v>230</v>
      </c>
      <c r="J20" s="46">
        <f t="shared" si="1"/>
        <v>230</v>
      </c>
      <c r="K20" s="47" t="str">
        <f t="shared" si="2"/>
        <v>VYHOVUJE</v>
      </c>
      <c r="L20" s="126"/>
      <c r="M20" s="126"/>
      <c r="N20" s="129"/>
      <c r="O20" s="129"/>
      <c r="P20" s="124"/>
      <c r="Q20" s="124"/>
      <c r="R20" s="135"/>
      <c r="S20" s="129"/>
      <c r="T20" s="133"/>
    </row>
    <row r="21" spans="1:20" ht="113.25" customHeight="1" x14ac:dyDescent="0.25">
      <c r="A21" s="24"/>
      <c r="B21" s="39">
        <v>15</v>
      </c>
      <c r="C21" s="40" t="s">
        <v>37</v>
      </c>
      <c r="D21" s="41">
        <v>25</v>
      </c>
      <c r="E21" s="42" t="s">
        <v>35</v>
      </c>
      <c r="F21" s="43" t="s">
        <v>136</v>
      </c>
      <c r="G21" s="44">
        <f t="shared" si="0"/>
        <v>3875</v>
      </c>
      <c r="H21" s="45">
        <v>155</v>
      </c>
      <c r="I21" s="103">
        <v>131</v>
      </c>
      <c r="J21" s="46">
        <f t="shared" si="1"/>
        <v>3275</v>
      </c>
      <c r="K21" s="47" t="str">
        <f t="shared" si="2"/>
        <v>VYHOVUJE</v>
      </c>
      <c r="L21" s="126"/>
      <c r="M21" s="126"/>
      <c r="N21" s="129"/>
      <c r="O21" s="129"/>
      <c r="P21" s="124"/>
      <c r="Q21" s="124"/>
      <c r="R21" s="135"/>
      <c r="S21" s="129"/>
      <c r="T21" s="133"/>
    </row>
    <row r="22" spans="1:20" ht="24" customHeight="1" x14ac:dyDescent="0.25">
      <c r="A22" s="24"/>
      <c r="B22" s="39">
        <v>16</v>
      </c>
      <c r="C22" s="40" t="s">
        <v>49</v>
      </c>
      <c r="D22" s="41">
        <v>1</v>
      </c>
      <c r="E22" s="42" t="s">
        <v>35</v>
      </c>
      <c r="F22" s="43" t="s">
        <v>140</v>
      </c>
      <c r="G22" s="44">
        <f t="shared" ref="G22:G72" si="3">D22*H22</f>
        <v>290</v>
      </c>
      <c r="H22" s="45">
        <v>290</v>
      </c>
      <c r="I22" s="103">
        <v>210</v>
      </c>
      <c r="J22" s="46">
        <f t="shared" ref="J22:J26" si="4">D22*I22</f>
        <v>210</v>
      </c>
      <c r="K22" s="47" t="str">
        <f t="shared" ref="K22:K26" si="5">IF(ISNUMBER(I22), IF(I22&gt;H22,"NEVYHOVUJE","VYHOVUJE")," ")</f>
        <v>VYHOVUJE</v>
      </c>
      <c r="L22" s="126"/>
      <c r="M22" s="126"/>
      <c r="N22" s="129"/>
      <c r="O22" s="129"/>
      <c r="P22" s="124"/>
      <c r="Q22" s="124"/>
      <c r="R22" s="135"/>
      <c r="S22" s="129"/>
      <c r="T22" s="133"/>
    </row>
    <row r="23" spans="1:20" ht="22.5" customHeight="1" x14ac:dyDescent="0.25">
      <c r="A23" s="24"/>
      <c r="B23" s="39">
        <v>17</v>
      </c>
      <c r="C23" s="40" t="s">
        <v>50</v>
      </c>
      <c r="D23" s="41">
        <v>1</v>
      </c>
      <c r="E23" s="42" t="s">
        <v>35</v>
      </c>
      <c r="F23" s="43" t="s">
        <v>51</v>
      </c>
      <c r="G23" s="44">
        <f t="shared" si="3"/>
        <v>53</v>
      </c>
      <c r="H23" s="45">
        <v>53</v>
      </c>
      <c r="I23" s="103">
        <v>45</v>
      </c>
      <c r="J23" s="46">
        <f t="shared" si="4"/>
        <v>45</v>
      </c>
      <c r="K23" s="47" t="str">
        <f t="shared" si="5"/>
        <v>VYHOVUJE</v>
      </c>
      <c r="L23" s="126"/>
      <c r="M23" s="126"/>
      <c r="N23" s="129"/>
      <c r="O23" s="129"/>
      <c r="P23" s="124"/>
      <c r="Q23" s="124"/>
      <c r="R23" s="135"/>
      <c r="S23" s="129"/>
      <c r="T23" s="133"/>
    </row>
    <row r="24" spans="1:20" ht="22.5" customHeight="1" x14ac:dyDescent="0.25">
      <c r="A24" s="24"/>
      <c r="B24" s="39">
        <v>18</v>
      </c>
      <c r="C24" s="40" t="s">
        <v>52</v>
      </c>
      <c r="D24" s="41">
        <v>2</v>
      </c>
      <c r="E24" s="42" t="s">
        <v>35</v>
      </c>
      <c r="F24" s="43" t="s">
        <v>53</v>
      </c>
      <c r="G24" s="44">
        <f t="shared" si="3"/>
        <v>78</v>
      </c>
      <c r="H24" s="45">
        <v>39</v>
      </c>
      <c r="I24" s="103">
        <v>35</v>
      </c>
      <c r="J24" s="46">
        <f t="shared" si="4"/>
        <v>70</v>
      </c>
      <c r="K24" s="47" t="str">
        <f t="shared" si="5"/>
        <v>VYHOVUJE</v>
      </c>
      <c r="L24" s="126"/>
      <c r="M24" s="126"/>
      <c r="N24" s="129"/>
      <c r="O24" s="129"/>
      <c r="P24" s="124"/>
      <c r="Q24" s="124"/>
      <c r="R24" s="135"/>
      <c r="S24" s="129"/>
      <c r="T24" s="133"/>
    </row>
    <row r="25" spans="1:20" ht="22.5" customHeight="1" x14ac:dyDescent="0.25">
      <c r="A25" s="24"/>
      <c r="B25" s="39">
        <v>19</v>
      </c>
      <c r="C25" s="40" t="s">
        <v>54</v>
      </c>
      <c r="D25" s="41">
        <v>50</v>
      </c>
      <c r="E25" s="42" t="s">
        <v>28</v>
      </c>
      <c r="F25" s="43" t="s">
        <v>55</v>
      </c>
      <c r="G25" s="44">
        <f t="shared" si="3"/>
        <v>114.99999999999999</v>
      </c>
      <c r="H25" s="45">
        <v>2.2999999999999998</v>
      </c>
      <c r="I25" s="103">
        <v>2</v>
      </c>
      <c r="J25" s="46">
        <f t="shared" si="4"/>
        <v>100</v>
      </c>
      <c r="K25" s="47" t="str">
        <f t="shared" si="5"/>
        <v>VYHOVUJE</v>
      </c>
      <c r="L25" s="126"/>
      <c r="M25" s="126"/>
      <c r="N25" s="129"/>
      <c r="O25" s="129"/>
      <c r="P25" s="124"/>
      <c r="Q25" s="124"/>
      <c r="R25" s="135"/>
      <c r="S25" s="129"/>
      <c r="T25" s="133"/>
    </row>
    <row r="26" spans="1:20" ht="22.5" customHeight="1" x14ac:dyDescent="0.25">
      <c r="A26" s="24"/>
      <c r="B26" s="39">
        <v>20</v>
      </c>
      <c r="C26" s="40" t="s">
        <v>32</v>
      </c>
      <c r="D26" s="41">
        <v>2</v>
      </c>
      <c r="E26" s="42" t="s">
        <v>28</v>
      </c>
      <c r="F26" s="43" t="s">
        <v>56</v>
      </c>
      <c r="G26" s="44">
        <f t="shared" si="3"/>
        <v>24</v>
      </c>
      <c r="H26" s="45">
        <v>12</v>
      </c>
      <c r="I26" s="103">
        <v>10</v>
      </c>
      <c r="J26" s="46">
        <f t="shared" si="4"/>
        <v>20</v>
      </c>
      <c r="K26" s="47" t="str">
        <f t="shared" si="5"/>
        <v>VYHOVUJE</v>
      </c>
      <c r="L26" s="126"/>
      <c r="M26" s="126"/>
      <c r="N26" s="129"/>
      <c r="O26" s="129"/>
      <c r="P26" s="124"/>
      <c r="Q26" s="124"/>
      <c r="R26" s="135"/>
      <c r="S26" s="129"/>
      <c r="T26" s="133"/>
    </row>
    <row r="27" spans="1:20" ht="22.5" customHeight="1" thickBot="1" x14ac:dyDescent="0.3">
      <c r="A27" s="24"/>
      <c r="B27" s="66">
        <v>21</v>
      </c>
      <c r="C27" s="67" t="s">
        <v>57</v>
      </c>
      <c r="D27" s="68">
        <v>10</v>
      </c>
      <c r="E27" s="69" t="s">
        <v>58</v>
      </c>
      <c r="F27" s="70" t="s">
        <v>59</v>
      </c>
      <c r="G27" s="71">
        <f t="shared" si="3"/>
        <v>700</v>
      </c>
      <c r="H27" s="72">
        <v>70</v>
      </c>
      <c r="I27" s="106">
        <v>61</v>
      </c>
      <c r="J27" s="73">
        <f t="shared" ref="J27:J71" si="6">D27*I27</f>
        <v>610</v>
      </c>
      <c r="K27" s="74" t="str">
        <f t="shared" ref="K27:K71" si="7">IF(ISNUMBER(I27), IF(I27&gt;H27,"NEVYHOVUJE","VYHOVUJE")," ")</f>
        <v>VYHOVUJE</v>
      </c>
      <c r="L27" s="144"/>
      <c r="M27" s="144"/>
      <c r="N27" s="131"/>
      <c r="O27" s="131"/>
      <c r="P27" s="125"/>
      <c r="Q27" s="125"/>
      <c r="R27" s="139"/>
      <c r="S27" s="131"/>
      <c r="T27" s="137"/>
    </row>
    <row r="28" spans="1:20" ht="22.5" customHeight="1" x14ac:dyDescent="0.25">
      <c r="A28" s="24"/>
      <c r="B28" s="77">
        <v>22</v>
      </c>
      <c r="C28" s="78" t="s">
        <v>141</v>
      </c>
      <c r="D28" s="79">
        <v>10</v>
      </c>
      <c r="E28" s="80" t="s">
        <v>28</v>
      </c>
      <c r="F28" s="81" t="s">
        <v>60</v>
      </c>
      <c r="G28" s="82">
        <f t="shared" si="3"/>
        <v>160</v>
      </c>
      <c r="H28" s="83">
        <v>16</v>
      </c>
      <c r="I28" s="107">
        <v>11</v>
      </c>
      <c r="J28" s="84">
        <f t="shared" si="6"/>
        <v>110</v>
      </c>
      <c r="K28" s="85" t="str">
        <f t="shared" si="7"/>
        <v>VYHOVUJE</v>
      </c>
      <c r="L28" s="126" t="s">
        <v>26</v>
      </c>
      <c r="M28" s="126" t="s">
        <v>123</v>
      </c>
      <c r="N28" s="129"/>
      <c r="O28" s="129"/>
      <c r="P28" s="126" t="s">
        <v>131</v>
      </c>
      <c r="Q28" s="126" t="s">
        <v>132</v>
      </c>
      <c r="R28" s="135">
        <v>21</v>
      </c>
      <c r="S28" s="129"/>
      <c r="T28" s="133" t="s">
        <v>12</v>
      </c>
    </row>
    <row r="29" spans="1:20" ht="22.5" customHeight="1" x14ac:dyDescent="0.25">
      <c r="A29" s="24"/>
      <c r="B29" s="39">
        <v>23</v>
      </c>
      <c r="C29" s="40" t="s">
        <v>142</v>
      </c>
      <c r="D29" s="41">
        <v>5</v>
      </c>
      <c r="E29" s="42" t="s">
        <v>28</v>
      </c>
      <c r="F29" s="43" t="s">
        <v>60</v>
      </c>
      <c r="G29" s="44">
        <f t="shared" si="3"/>
        <v>100</v>
      </c>
      <c r="H29" s="45">
        <v>20</v>
      </c>
      <c r="I29" s="103">
        <v>15</v>
      </c>
      <c r="J29" s="46">
        <f t="shared" si="6"/>
        <v>75</v>
      </c>
      <c r="K29" s="47" t="str">
        <f t="shared" si="7"/>
        <v>VYHOVUJE</v>
      </c>
      <c r="L29" s="126"/>
      <c r="M29" s="126"/>
      <c r="N29" s="129"/>
      <c r="O29" s="129"/>
      <c r="P29" s="124"/>
      <c r="Q29" s="124"/>
      <c r="R29" s="135"/>
      <c r="S29" s="129"/>
      <c r="T29" s="133"/>
    </row>
    <row r="30" spans="1:20" ht="36" customHeight="1" x14ac:dyDescent="0.25">
      <c r="A30" s="24"/>
      <c r="B30" s="39">
        <v>24</v>
      </c>
      <c r="C30" s="40" t="s">
        <v>143</v>
      </c>
      <c r="D30" s="41">
        <v>8</v>
      </c>
      <c r="E30" s="42" t="s">
        <v>28</v>
      </c>
      <c r="F30" s="43" t="s">
        <v>61</v>
      </c>
      <c r="G30" s="44">
        <f t="shared" si="3"/>
        <v>440</v>
      </c>
      <c r="H30" s="45">
        <v>55</v>
      </c>
      <c r="I30" s="103">
        <v>55</v>
      </c>
      <c r="J30" s="46">
        <f t="shared" si="6"/>
        <v>440</v>
      </c>
      <c r="K30" s="47" t="str">
        <f t="shared" si="7"/>
        <v>VYHOVUJE</v>
      </c>
      <c r="L30" s="126"/>
      <c r="M30" s="126"/>
      <c r="N30" s="129"/>
      <c r="O30" s="129"/>
      <c r="P30" s="124"/>
      <c r="Q30" s="124"/>
      <c r="R30" s="135"/>
      <c r="S30" s="129"/>
      <c r="T30" s="133"/>
    </row>
    <row r="31" spans="1:20" ht="22.5" customHeight="1" x14ac:dyDescent="0.25">
      <c r="A31" s="24"/>
      <c r="B31" s="39">
        <v>25</v>
      </c>
      <c r="C31" s="40" t="s">
        <v>62</v>
      </c>
      <c r="D31" s="41">
        <v>4</v>
      </c>
      <c r="E31" s="42" t="s">
        <v>35</v>
      </c>
      <c r="F31" s="43" t="s">
        <v>63</v>
      </c>
      <c r="G31" s="44">
        <f t="shared" si="3"/>
        <v>272</v>
      </c>
      <c r="H31" s="45">
        <v>68</v>
      </c>
      <c r="I31" s="103">
        <v>68</v>
      </c>
      <c r="J31" s="46">
        <f t="shared" si="6"/>
        <v>272</v>
      </c>
      <c r="K31" s="47" t="str">
        <f t="shared" si="7"/>
        <v>VYHOVUJE</v>
      </c>
      <c r="L31" s="126"/>
      <c r="M31" s="126"/>
      <c r="N31" s="129"/>
      <c r="O31" s="129"/>
      <c r="P31" s="124"/>
      <c r="Q31" s="124"/>
      <c r="R31" s="135"/>
      <c r="S31" s="129"/>
      <c r="T31" s="133"/>
    </row>
    <row r="32" spans="1:20" ht="35.25" customHeight="1" x14ac:dyDescent="0.25">
      <c r="A32" s="24"/>
      <c r="B32" s="39">
        <v>26</v>
      </c>
      <c r="C32" s="40" t="s">
        <v>144</v>
      </c>
      <c r="D32" s="41">
        <v>3</v>
      </c>
      <c r="E32" s="42" t="s">
        <v>28</v>
      </c>
      <c r="F32" s="43" t="s">
        <v>64</v>
      </c>
      <c r="G32" s="44">
        <f t="shared" si="3"/>
        <v>120</v>
      </c>
      <c r="H32" s="45">
        <v>40</v>
      </c>
      <c r="I32" s="103">
        <v>35</v>
      </c>
      <c r="J32" s="46">
        <f t="shared" si="6"/>
        <v>105</v>
      </c>
      <c r="K32" s="47" t="str">
        <f t="shared" si="7"/>
        <v>VYHOVUJE</v>
      </c>
      <c r="L32" s="126"/>
      <c r="M32" s="126"/>
      <c r="N32" s="129"/>
      <c r="O32" s="129"/>
      <c r="P32" s="124"/>
      <c r="Q32" s="124"/>
      <c r="R32" s="135"/>
      <c r="S32" s="129"/>
      <c r="T32" s="133"/>
    </row>
    <row r="33" spans="1:20" ht="22.5" customHeight="1" x14ac:dyDescent="0.25">
      <c r="A33" s="24"/>
      <c r="B33" s="39">
        <v>27</v>
      </c>
      <c r="C33" s="40" t="s">
        <v>145</v>
      </c>
      <c r="D33" s="41">
        <v>3</v>
      </c>
      <c r="E33" s="42" t="s">
        <v>35</v>
      </c>
      <c r="F33" s="43" t="s">
        <v>65</v>
      </c>
      <c r="G33" s="44">
        <f t="shared" si="3"/>
        <v>120</v>
      </c>
      <c r="H33" s="45">
        <v>40</v>
      </c>
      <c r="I33" s="103">
        <v>35</v>
      </c>
      <c r="J33" s="46">
        <f t="shared" si="6"/>
        <v>105</v>
      </c>
      <c r="K33" s="47" t="str">
        <f t="shared" si="7"/>
        <v>VYHOVUJE</v>
      </c>
      <c r="L33" s="126"/>
      <c r="M33" s="126"/>
      <c r="N33" s="129"/>
      <c r="O33" s="129"/>
      <c r="P33" s="124"/>
      <c r="Q33" s="124"/>
      <c r="R33" s="135"/>
      <c r="S33" s="129"/>
      <c r="T33" s="133"/>
    </row>
    <row r="34" spans="1:20" ht="22.5" customHeight="1" x14ac:dyDescent="0.25">
      <c r="A34" s="24"/>
      <c r="B34" s="39">
        <v>28</v>
      </c>
      <c r="C34" s="40" t="s">
        <v>66</v>
      </c>
      <c r="D34" s="41">
        <v>2</v>
      </c>
      <c r="E34" s="42" t="s">
        <v>28</v>
      </c>
      <c r="F34" s="43" t="s">
        <v>67</v>
      </c>
      <c r="G34" s="44">
        <f t="shared" si="3"/>
        <v>48</v>
      </c>
      <c r="H34" s="45">
        <v>24</v>
      </c>
      <c r="I34" s="103">
        <v>24</v>
      </c>
      <c r="J34" s="46">
        <f t="shared" si="6"/>
        <v>48</v>
      </c>
      <c r="K34" s="47" t="str">
        <f t="shared" si="7"/>
        <v>VYHOVUJE</v>
      </c>
      <c r="L34" s="126"/>
      <c r="M34" s="126"/>
      <c r="N34" s="129"/>
      <c r="O34" s="129"/>
      <c r="P34" s="124"/>
      <c r="Q34" s="124"/>
      <c r="R34" s="135"/>
      <c r="S34" s="129"/>
      <c r="T34" s="133"/>
    </row>
    <row r="35" spans="1:20" ht="22.5" customHeight="1" x14ac:dyDescent="0.25">
      <c r="A35" s="24"/>
      <c r="B35" s="39">
        <v>29</v>
      </c>
      <c r="C35" s="40" t="s">
        <v>68</v>
      </c>
      <c r="D35" s="41">
        <v>2</v>
      </c>
      <c r="E35" s="42" t="s">
        <v>35</v>
      </c>
      <c r="F35" s="43" t="s">
        <v>69</v>
      </c>
      <c r="G35" s="44">
        <f t="shared" si="3"/>
        <v>56</v>
      </c>
      <c r="H35" s="45">
        <v>28</v>
      </c>
      <c r="I35" s="103">
        <v>18</v>
      </c>
      <c r="J35" s="46">
        <f t="shared" si="6"/>
        <v>36</v>
      </c>
      <c r="K35" s="47" t="str">
        <f t="shared" si="7"/>
        <v>VYHOVUJE</v>
      </c>
      <c r="L35" s="126"/>
      <c r="M35" s="126"/>
      <c r="N35" s="129"/>
      <c r="O35" s="129"/>
      <c r="P35" s="124"/>
      <c r="Q35" s="124"/>
      <c r="R35" s="135"/>
      <c r="S35" s="129"/>
      <c r="T35" s="133"/>
    </row>
    <row r="36" spans="1:20" ht="22.5" customHeight="1" x14ac:dyDescent="0.25">
      <c r="A36" s="24"/>
      <c r="B36" s="39">
        <v>30</v>
      </c>
      <c r="C36" s="40" t="s">
        <v>70</v>
      </c>
      <c r="D36" s="41">
        <v>1</v>
      </c>
      <c r="E36" s="42" t="s">
        <v>35</v>
      </c>
      <c r="F36" s="43" t="s">
        <v>71</v>
      </c>
      <c r="G36" s="44">
        <f t="shared" si="3"/>
        <v>20</v>
      </c>
      <c r="H36" s="45">
        <v>20</v>
      </c>
      <c r="I36" s="103">
        <v>18</v>
      </c>
      <c r="J36" s="46">
        <f t="shared" si="6"/>
        <v>18</v>
      </c>
      <c r="K36" s="47" t="str">
        <f t="shared" si="7"/>
        <v>VYHOVUJE</v>
      </c>
      <c r="L36" s="126"/>
      <c r="M36" s="126"/>
      <c r="N36" s="129"/>
      <c r="O36" s="129"/>
      <c r="P36" s="124"/>
      <c r="Q36" s="124"/>
      <c r="R36" s="135"/>
      <c r="S36" s="129"/>
      <c r="T36" s="133"/>
    </row>
    <row r="37" spans="1:20" ht="22.5" customHeight="1" x14ac:dyDescent="0.25">
      <c r="A37" s="24"/>
      <c r="B37" s="39">
        <v>31</v>
      </c>
      <c r="C37" s="40" t="s">
        <v>146</v>
      </c>
      <c r="D37" s="41">
        <v>1</v>
      </c>
      <c r="E37" s="42" t="s">
        <v>28</v>
      </c>
      <c r="F37" s="43" t="s">
        <v>72</v>
      </c>
      <c r="G37" s="44">
        <f t="shared" si="3"/>
        <v>17</v>
      </c>
      <c r="H37" s="45">
        <v>17</v>
      </c>
      <c r="I37" s="103">
        <v>17</v>
      </c>
      <c r="J37" s="46">
        <f t="shared" si="6"/>
        <v>17</v>
      </c>
      <c r="K37" s="47" t="str">
        <f t="shared" si="7"/>
        <v>VYHOVUJE</v>
      </c>
      <c r="L37" s="126"/>
      <c r="M37" s="126"/>
      <c r="N37" s="129"/>
      <c r="O37" s="129"/>
      <c r="P37" s="124"/>
      <c r="Q37" s="124"/>
      <c r="R37" s="135"/>
      <c r="S37" s="129"/>
      <c r="T37" s="133"/>
    </row>
    <row r="38" spans="1:20" ht="22.5" customHeight="1" x14ac:dyDescent="0.25">
      <c r="A38" s="24"/>
      <c r="B38" s="39">
        <v>32</v>
      </c>
      <c r="C38" s="40" t="s">
        <v>147</v>
      </c>
      <c r="D38" s="41">
        <v>2</v>
      </c>
      <c r="E38" s="42" t="s">
        <v>35</v>
      </c>
      <c r="F38" s="43" t="s">
        <v>73</v>
      </c>
      <c r="G38" s="44">
        <f t="shared" si="3"/>
        <v>106</v>
      </c>
      <c r="H38" s="45">
        <v>53</v>
      </c>
      <c r="I38" s="103">
        <v>35</v>
      </c>
      <c r="J38" s="46">
        <f t="shared" si="6"/>
        <v>70</v>
      </c>
      <c r="K38" s="47" t="str">
        <f t="shared" si="7"/>
        <v>VYHOVUJE</v>
      </c>
      <c r="L38" s="126"/>
      <c r="M38" s="126"/>
      <c r="N38" s="129"/>
      <c r="O38" s="129"/>
      <c r="P38" s="124"/>
      <c r="Q38" s="124"/>
      <c r="R38" s="135"/>
      <c r="S38" s="129"/>
      <c r="T38" s="133"/>
    </row>
    <row r="39" spans="1:20" ht="22.5" customHeight="1" x14ac:dyDescent="0.25">
      <c r="A39" s="24"/>
      <c r="B39" s="39">
        <v>33</v>
      </c>
      <c r="C39" s="40" t="s">
        <v>148</v>
      </c>
      <c r="D39" s="41">
        <v>1</v>
      </c>
      <c r="E39" s="42" t="s">
        <v>35</v>
      </c>
      <c r="F39" s="43" t="s">
        <v>36</v>
      </c>
      <c r="G39" s="44">
        <f t="shared" si="3"/>
        <v>59</v>
      </c>
      <c r="H39" s="45">
        <v>59</v>
      </c>
      <c r="I39" s="103">
        <v>55</v>
      </c>
      <c r="J39" s="46">
        <f t="shared" si="6"/>
        <v>55</v>
      </c>
      <c r="K39" s="47" t="str">
        <f t="shared" si="7"/>
        <v>VYHOVUJE</v>
      </c>
      <c r="L39" s="126"/>
      <c r="M39" s="126"/>
      <c r="N39" s="129"/>
      <c r="O39" s="129"/>
      <c r="P39" s="124"/>
      <c r="Q39" s="124"/>
      <c r="R39" s="135"/>
      <c r="S39" s="129"/>
      <c r="T39" s="133"/>
    </row>
    <row r="40" spans="1:20" ht="22.5" customHeight="1" x14ac:dyDescent="0.25">
      <c r="A40" s="24"/>
      <c r="B40" s="39">
        <v>34</v>
      </c>
      <c r="C40" s="40" t="s">
        <v>74</v>
      </c>
      <c r="D40" s="41">
        <v>4</v>
      </c>
      <c r="E40" s="42" t="s">
        <v>35</v>
      </c>
      <c r="F40" s="43" t="s">
        <v>75</v>
      </c>
      <c r="G40" s="44">
        <f t="shared" si="3"/>
        <v>148</v>
      </c>
      <c r="H40" s="45">
        <v>37</v>
      </c>
      <c r="I40" s="103">
        <v>32</v>
      </c>
      <c r="J40" s="46">
        <f t="shared" si="6"/>
        <v>128</v>
      </c>
      <c r="K40" s="47" t="str">
        <f t="shared" si="7"/>
        <v>VYHOVUJE</v>
      </c>
      <c r="L40" s="126"/>
      <c r="M40" s="126"/>
      <c r="N40" s="129"/>
      <c r="O40" s="129"/>
      <c r="P40" s="124"/>
      <c r="Q40" s="124"/>
      <c r="R40" s="135"/>
      <c r="S40" s="129"/>
      <c r="T40" s="133"/>
    </row>
    <row r="41" spans="1:20" ht="22.5" customHeight="1" x14ac:dyDescent="0.25">
      <c r="A41" s="24"/>
      <c r="B41" s="39">
        <v>35</v>
      </c>
      <c r="C41" s="40" t="s">
        <v>76</v>
      </c>
      <c r="D41" s="41">
        <v>1</v>
      </c>
      <c r="E41" s="42" t="s">
        <v>28</v>
      </c>
      <c r="F41" s="43" t="s">
        <v>77</v>
      </c>
      <c r="G41" s="44">
        <f t="shared" si="3"/>
        <v>8</v>
      </c>
      <c r="H41" s="45">
        <v>8</v>
      </c>
      <c r="I41" s="103">
        <v>8</v>
      </c>
      <c r="J41" s="46">
        <f t="shared" si="6"/>
        <v>8</v>
      </c>
      <c r="K41" s="47" t="str">
        <f t="shared" si="7"/>
        <v>VYHOVUJE</v>
      </c>
      <c r="L41" s="126"/>
      <c r="M41" s="126"/>
      <c r="N41" s="129"/>
      <c r="O41" s="129"/>
      <c r="P41" s="124"/>
      <c r="Q41" s="124"/>
      <c r="R41" s="135"/>
      <c r="S41" s="129"/>
      <c r="T41" s="133"/>
    </row>
    <row r="42" spans="1:20" ht="22.5" customHeight="1" x14ac:dyDescent="0.25">
      <c r="A42" s="24"/>
      <c r="B42" s="39">
        <v>36</v>
      </c>
      <c r="C42" s="40" t="s">
        <v>78</v>
      </c>
      <c r="D42" s="41">
        <v>1</v>
      </c>
      <c r="E42" s="42" t="s">
        <v>28</v>
      </c>
      <c r="F42" s="43" t="s">
        <v>79</v>
      </c>
      <c r="G42" s="44">
        <f t="shared" si="3"/>
        <v>20</v>
      </c>
      <c r="H42" s="45">
        <v>20</v>
      </c>
      <c r="I42" s="103">
        <v>15</v>
      </c>
      <c r="J42" s="46">
        <f t="shared" si="6"/>
        <v>15</v>
      </c>
      <c r="K42" s="47" t="str">
        <f t="shared" si="7"/>
        <v>VYHOVUJE</v>
      </c>
      <c r="L42" s="126"/>
      <c r="M42" s="126"/>
      <c r="N42" s="129"/>
      <c r="O42" s="129"/>
      <c r="P42" s="124"/>
      <c r="Q42" s="124"/>
      <c r="R42" s="135"/>
      <c r="S42" s="129"/>
      <c r="T42" s="133"/>
    </row>
    <row r="43" spans="1:20" ht="22.5" customHeight="1" x14ac:dyDescent="0.25">
      <c r="A43" s="24"/>
      <c r="B43" s="39">
        <v>37</v>
      </c>
      <c r="C43" s="40" t="s">
        <v>80</v>
      </c>
      <c r="D43" s="41">
        <v>1</v>
      </c>
      <c r="E43" s="42" t="s">
        <v>35</v>
      </c>
      <c r="F43" s="43" t="s">
        <v>81</v>
      </c>
      <c r="G43" s="44">
        <f t="shared" si="3"/>
        <v>190</v>
      </c>
      <c r="H43" s="45">
        <v>190</v>
      </c>
      <c r="I43" s="103">
        <v>179</v>
      </c>
      <c r="J43" s="46">
        <f t="shared" si="6"/>
        <v>179</v>
      </c>
      <c r="K43" s="47" t="str">
        <f t="shared" si="7"/>
        <v>VYHOVUJE</v>
      </c>
      <c r="L43" s="126"/>
      <c r="M43" s="126"/>
      <c r="N43" s="129"/>
      <c r="O43" s="129"/>
      <c r="P43" s="124"/>
      <c r="Q43" s="124"/>
      <c r="R43" s="135"/>
      <c r="S43" s="129"/>
      <c r="T43" s="133"/>
    </row>
    <row r="44" spans="1:20" ht="107.25" customHeight="1" x14ac:dyDescent="0.25">
      <c r="A44" s="24"/>
      <c r="B44" s="39">
        <v>38</v>
      </c>
      <c r="C44" s="40" t="s">
        <v>37</v>
      </c>
      <c r="D44" s="41">
        <v>10</v>
      </c>
      <c r="E44" s="42" t="s">
        <v>35</v>
      </c>
      <c r="F44" s="43" t="s">
        <v>136</v>
      </c>
      <c r="G44" s="44">
        <f t="shared" si="3"/>
        <v>1550</v>
      </c>
      <c r="H44" s="45">
        <v>155</v>
      </c>
      <c r="I44" s="103">
        <v>131</v>
      </c>
      <c r="J44" s="46">
        <f t="shared" si="6"/>
        <v>1310</v>
      </c>
      <c r="K44" s="47" t="str">
        <f t="shared" si="7"/>
        <v>VYHOVUJE</v>
      </c>
      <c r="L44" s="126"/>
      <c r="M44" s="126"/>
      <c r="N44" s="129"/>
      <c r="O44" s="129"/>
      <c r="P44" s="124"/>
      <c r="Q44" s="124"/>
      <c r="R44" s="135"/>
      <c r="S44" s="129"/>
      <c r="T44" s="133"/>
    </row>
    <row r="45" spans="1:20" ht="106.5" customHeight="1" x14ac:dyDescent="0.25">
      <c r="A45" s="24"/>
      <c r="B45" s="39">
        <v>39</v>
      </c>
      <c r="C45" s="40" t="s">
        <v>82</v>
      </c>
      <c r="D45" s="41">
        <v>25</v>
      </c>
      <c r="E45" s="42" t="s">
        <v>35</v>
      </c>
      <c r="F45" s="43" t="s">
        <v>149</v>
      </c>
      <c r="G45" s="44">
        <f t="shared" si="3"/>
        <v>3750</v>
      </c>
      <c r="H45" s="45">
        <v>150</v>
      </c>
      <c r="I45" s="103">
        <v>115</v>
      </c>
      <c r="J45" s="46">
        <f t="shared" si="6"/>
        <v>2875</v>
      </c>
      <c r="K45" s="47" t="str">
        <f t="shared" si="7"/>
        <v>VYHOVUJE</v>
      </c>
      <c r="L45" s="126"/>
      <c r="M45" s="126"/>
      <c r="N45" s="129"/>
      <c r="O45" s="129"/>
      <c r="P45" s="124"/>
      <c r="Q45" s="124"/>
      <c r="R45" s="135"/>
      <c r="S45" s="129"/>
      <c r="T45" s="133"/>
    </row>
    <row r="46" spans="1:20" ht="22.5" customHeight="1" x14ac:dyDescent="0.25">
      <c r="A46" s="24"/>
      <c r="B46" s="39">
        <v>40</v>
      </c>
      <c r="C46" s="40" t="s">
        <v>83</v>
      </c>
      <c r="D46" s="41">
        <v>2</v>
      </c>
      <c r="E46" s="42" t="s">
        <v>35</v>
      </c>
      <c r="F46" s="43" t="s">
        <v>84</v>
      </c>
      <c r="G46" s="44">
        <f t="shared" si="3"/>
        <v>160</v>
      </c>
      <c r="H46" s="45">
        <v>80</v>
      </c>
      <c r="I46" s="103">
        <v>50</v>
      </c>
      <c r="J46" s="46">
        <f t="shared" si="6"/>
        <v>100</v>
      </c>
      <c r="K46" s="47" t="str">
        <f t="shared" si="7"/>
        <v>VYHOVUJE</v>
      </c>
      <c r="L46" s="126"/>
      <c r="M46" s="126"/>
      <c r="N46" s="129"/>
      <c r="O46" s="129"/>
      <c r="P46" s="124"/>
      <c r="Q46" s="124"/>
      <c r="R46" s="135"/>
      <c r="S46" s="129"/>
      <c r="T46" s="133"/>
    </row>
    <row r="47" spans="1:20" ht="22.5" customHeight="1" x14ac:dyDescent="0.25">
      <c r="A47" s="24"/>
      <c r="B47" s="39">
        <v>41</v>
      </c>
      <c r="C47" s="40" t="s">
        <v>54</v>
      </c>
      <c r="D47" s="41">
        <v>130</v>
      </c>
      <c r="E47" s="42" t="s">
        <v>28</v>
      </c>
      <c r="F47" s="43" t="s">
        <v>55</v>
      </c>
      <c r="G47" s="44">
        <f t="shared" si="3"/>
        <v>299</v>
      </c>
      <c r="H47" s="45">
        <v>2.2999999999999998</v>
      </c>
      <c r="I47" s="103">
        <v>2</v>
      </c>
      <c r="J47" s="46">
        <f t="shared" si="6"/>
        <v>260</v>
      </c>
      <c r="K47" s="47" t="str">
        <f t="shared" si="7"/>
        <v>VYHOVUJE</v>
      </c>
      <c r="L47" s="126"/>
      <c r="M47" s="126"/>
      <c r="N47" s="129"/>
      <c r="O47" s="129"/>
      <c r="P47" s="124"/>
      <c r="Q47" s="124"/>
      <c r="R47" s="135"/>
      <c r="S47" s="129"/>
      <c r="T47" s="133"/>
    </row>
    <row r="48" spans="1:20" ht="22.5" customHeight="1" x14ac:dyDescent="0.25">
      <c r="A48" s="24"/>
      <c r="B48" s="39">
        <v>42</v>
      </c>
      <c r="C48" s="40" t="s">
        <v>85</v>
      </c>
      <c r="D48" s="41">
        <v>2</v>
      </c>
      <c r="E48" s="42" t="s">
        <v>28</v>
      </c>
      <c r="F48" s="43" t="s">
        <v>86</v>
      </c>
      <c r="G48" s="44">
        <f t="shared" si="3"/>
        <v>56</v>
      </c>
      <c r="H48" s="45">
        <v>28</v>
      </c>
      <c r="I48" s="103">
        <v>25</v>
      </c>
      <c r="J48" s="46">
        <f t="shared" si="6"/>
        <v>50</v>
      </c>
      <c r="K48" s="47" t="str">
        <f t="shared" si="7"/>
        <v>VYHOVUJE</v>
      </c>
      <c r="L48" s="126"/>
      <c r="M48" s="126"/>
      <c r="N48" s="129"/>
      <c r="O48" s="129"/>
      <c r="P48" s="124"/>
      <c r="Q48" s="124"/>
      <c r="R48" s="135"/>
      <c r="S48" s="129"/>
      <c r="T48" s="133"/>
    </row>
    <row r="49" spans="1:20" ht="22.5" customHeight="1" x14ac:dyDescent="0.25">
      <c r="A49" s="24"/>
      <c r="B49" s="39">
        <v>43</v>
      </c>
      <c r="C49" s="40" t="s">
        <v>87</v>
      </c>
      <c r="D49" s="41">
        <v>4</v>
      </c>
      <c r="E49" s="42" t="s">
        <v>28</v>
      </c>
      <c r="F49" s="43" t="s">
        <v>86</v>
      </c>
      <c r="G49" s="44">
        <f t="shared" si="3"/>
        <v>140</v>
      </c>
      <c r="H49" s="45">
        <v>35</v>
      </c>
      <c r="I49" s="103">
        <v>30</v>
      </c>
      <c r="J49" s="46">
        <f t="shared" si="6"/>
        <v>120</v>
      </c>
      <c r="K49" s="47" t="str">
        <f t="shared" si="7"/>
        <v>VYHOVUJE</v>
      </c>
      <c r="L49" s="126"/>
      <c r="M49" s="126"/>
      <c r="N49" s="129"/>
      <c r="O49" s="129"/>
      <c r="P49" s="124"/>
      <c r="Q49" s="124"/>
      <c r="R49" s="135"/>
      <c r="S49" s="129"/>
      <c r="T49" s="133"/>
    </row>
    <row r="50" spans="1:20" ht="22.5" customHeight="1" x14ac:dyDescent="0.25">
      <c r="A50" s="24"/>
      <c r="B50" s="39">
        <v>44</v>
      </c>
      <c r="C50" s="40" t="s">
        <v>88</v>
      </c>
      <c r="D50" s="41">
        <v>1</v>
      </c>
      <c r="E50" s="42" t="s">
        <v>28</v>
      </c>
      <c r="F50" s="43" t="s">
        <v>86</v>
      </c>
      <c r="G50" s="44">
        <f t="shared" si="3"/>
        <v>37</v>
      </c>
      <c r="H50" s="45">
        <v>37</v>
      </c>
      <c r="I50" s="103">
        <v>32</v>
      </c>
      <c r="J50" s="46">
        <f t="shared" si="6"/>
        <v>32</v>
      </c>
      <c r="K50" s="47" t="str">
        <f t="shared" si="7"/>
        <v>VYHOVUJE</v>
      </c>
      <c r="L50" s="126"/>
      <c r="M50" s="126"/>
      <c r="N50" s="129"/>
      <c r="O50" s="129"/>
      <c r="P50" s="124"/>
      <c r="Q50" s="124"/>
      <c r="R50" s="135"/>
      <c r="S50" s="129"/>
      <c r="T50" s="133"/>
    </row>
    <row r="51" spans="1:20" ht="22.5" customHeight="1" x14ac:dyDescent="0.25">
      <c r="A51" s="24"/>
      <c r="B51" s="39">
        <v>45</v>
      </c>
      <c r="C51" s="40" t="s">
        <v>89</v>
      </c>
      <c r="D51" s="41">
        <v>3</v>
      </c>
      <c r="E51" s="42" t="s">
        <v>28</v>
      </c>
      <c r="F51" s="43" t="s">
        <v>90</v>
      </c>
      <c r="G51" s="44">
        <f t="shared" si="3"/>
        <v>93</v>
      </c>
      <c r="H51" s="45">
        <v>31</v>
      </c>
      <c r="I51" s="103">
        <v>25</v>
      </c>
      <c r="J51" s="46">
        <f t="shared" si="6"/>
        <v>75</v>
      </c>
      <c r="K51" s="47" t="str">
        <f t="shared" si="7"/>
        <v>VYHOVUJE</v>
      </c>
      <c r="L51" s="126"/>
      <c r="M51" s="126"/>
      <c r="N51" s="129"/>
      <c r="O51" s="129"/>
      <c r="P51" s="124"/>
      <c r="Q51" s="124"/>
      <c r="R51" s="135"/>
      <c r="S51" s="129"/>
      <c r="T51" s="133"/>
    </row>
    <row r="52" spans="1:20" ht="22.5" customHeight="1" x14ac:dyDescent="0.25">
      <c r="A52" s="24"/>
      <c r="B52" s="39">
        <v>46</v>
      </c>
      <c r="C52" s="40" t="s">
        <v>91</v>
      </c>
      <c r="D52" s="41">
        <v>1</v>
      </c>
      <c r="E52" s="42" t="s">
        <v>28</v>
      </c>
      <c r="F52" s="43" t="s">
        <v>90</v>
      </c>
      <c r="G52" s="44">
        <f t="shared" si="3"/>
        <v>50</v>
      </c>
      <c r="H52" s="45">
        <v>50</v>
      </c>
      <c r="I52" s="103">
        <v>30</v>
      </c>
      <c r="J52" s="46">
        <f t="shared" si="6"/>
        <v>30</v>
      </c>
      <c r="K52" s="47" t="str">
        <f t="shared" si="7"/>
        <v>VYHOVUJE</v>
      </c>
      <c r="L52" s="126"/>
      <c r="M52" s="126"/>
      <c r="N52" s="129"/>
      <c r="O52" s="129"/>
      <c r="P52" s="124"/>
      <c r="Q52" s="124"/>
      <c r="R52" s="135"/>
      <c r="S52" s="129"/>
      <c r="T52" s="133"/>
    </row>
    <row r="53" spans="1:20" ht="22.5" customHeight="1" x14ac:dyDescent="0.25">
      <c r="A53" s="24"/>
      <c r="B53" s="39">
        <v>47</v>
      </c>
      <c r="C53" s="40" t="s">
        <v>29</v>
      </c>
      <c r="D53" s="41">
        <v>2</v>
      </c>
      <c r="E53" s="42" t="s">
        <v>28</v>
      </c>
      <c r="F53" s="43" t="s">
        <v>92</v>
      </c>
      <c r="G53" s="44">
        <f t="shared" si="3"/>
        <v>6</v>
      </c>
      <c r="H53" s="45">
        <v>3</v>
      </c>
      <c r="I53" s="103">
        <v>3</v>
      </c>
      <c r="J53" s="46">
        <f t="shared" si="6"/>
        <v>6</v>
      </c>
      <c r="K53" s="47" t="str">
        <f t="shared" si="7"/>
        <v>VYHOVUJE</v>
      </c>
      <c r="L53" s="126"/>
      <c r="M53" s="126"/>
      <c r="N53" s="129"/>
      <c r="O53" s="129"/>
      <c r="P53" s="124"/>
      <c r="Q53" s="124"/>
      <c r="R53" s="135"/>
      <c r="S53" s="129"/>
      <c r="T53" s="133"/>
    </row>
    <row r="54" spans="1:20" ht="22.5" customHeight="1" x14ac:dyDescent="0.25">
      <c r="A54" s="24"/>
      <c r="B54" s="39">
        <v>48</v>
      </c>
      <c r="C54" s="40" t="s">
        <v>93</v>
      </c>
      <c r="D54" s="41">
        <v>1</v>
      </c>
      <c r="E54" s="42" t="s">
        <v>28</v>
      </c>
      <c r="F54" s="43" t="s">
        <v>94</v>
      </c>
      <c r="G54" s="44">
        <f t="shared" si="3"/>
        <v>28</v>
      </c>
      <c r="H54" s="45">
        <v>28</v>
      </c>
      <c r="I54" s="103">
        <v>25</v>
      </c>
      <c r="J54" s="46">
        <f t="shared" si="6"/>
        <v>25</v>
      </c>
      <c r="K54" s="47" t="str">
        <f t="shared" si="7"/>
        <v>VYHOVUJE</v>
      </c>
      <c r="L54" s="126"/>
      <c r="M54" s="126"/>
      <c r="N54" s="129"/>
      <c r="O54" s="129"/>
      <c r="P54" s="124"/>
      <c r="Q54" s="124"/>
      <c r="R54" s="135"/>
      <c r="S54" s="129"/>
      <c r="T54" s="133"/>
    </row>
    <row r="55" spans="1:20" ht="22.5" customHeight="1" x14ac:dyDescent="0.25">
      <c r="A55" s="24"/>
      <c r="B55" s="39">
        <v>49</v>
      </c>
      <c r="C55" s="40" t="s">
        <v>95</v>
      </c>
      <c r="D55" s="41">
        <v>2</v>
      </c>
      <c r="E55" s="42" t="s">
        <v>35</v>
      </c>
      <c r="F55" s="43" t="s">
        <v>96</v>
      </c>
      <c r="G55" s="44">
        <f t="shared" si="3"/>
        <v>10</v>
      </c>
      <c r="H55" s="45">
        <v>5</v>
      </c>
      <c r="I55" s="103">
        <v>4</v>
      </c>
      <c r="J55" s="46">
        <f t="shared" si="6"/>
        <v>8</v>
      </c>
      <c r="K55" s="47" t="str">
        <f t="shared" si="7"/>
        <v>VYHOVUJE</v>
      </c>
      <c r="L55" s="126"/>
      <c r="M55" s="126"/>
      <c r="N55" s="129"/>
      <c r="O55" s="129"/>
      <c r="P55" s="124"/>
      <c r="Q55" s="124"/>
      <c r="R55" s="135"/>
      <c r="S55" s="129"/>
      <c r="T55" s="133"/>
    </row>
    <row r="56" spans="1:20" ht="22.5" customHeight="1" x14ac:dyDescent="0.25">
      <c r="A56" s="24"/>
      <c r="B56" s="39">
        <v>50</v>
      </c>
      <c r="C56" s="40" t="s">
        <v>150</v>
      </c>
      <c r="D56" s="41">
        <v>2</v>
      </c>
      <c r="E56" s="42" t="s">
        <v>28</v>
      </c>
      <c r="F56" s="43" t="s">
        <v>97</v>
      </c>
      <c r="G56" s="44">
        <f t="shared" si="3"/>
        <v>30</v>
      </c>
      <c r="H56" s="45">
        <v>15</v>
      </c>
      <c r="I56" s="103">
        <v>12</v>
      </c>
      <c r="J56" s="46">
        <f t="shared" si="6"/>
        <v>24</v>
      </c>
      <c r="K56" s="47" t="str">
        <f t="shared" si="7"/>
        <v>VYHOVUJE</v>
      </c>
      <c r="L56" s="126"/>
      <c r="M56" s="126"/>
      <c r="N56" s="129"/>
      <c r="O56" s="129"/>
      <c r="P56" s="124"/>
      <c r="Q56" s="124"/>
      <c r="R56" s="135"/>
      <c r="S56" s="129"/>
      <c r="T56" s="133"/>
    </row>
    <row r="57" spans="1:20" ht="22.5" customHeight="1" x14ac:dyDescent="0.25">
      <c r="A57" s="24"/>
      <c r="B57" s="39">
        <v>51</v>
      </c>
      <c r="C57" s="40" t="s">
        <v>151</v>
      </c>
      <c r="D57" s="41">
        <v>2</v>
      </c>
      <c r="E57" s="42" t="s">
        <v>28</v>
      </c>
      <c r="F57" s="43" t="s">
        <v>98</v>
      </c>
      <c r="G57" s="44">
        <f t="shared" si="3"/>
        <v>36</v>
      </c>
      <c r="H57" s="45">
        <v>18</v>
      </c>
      <c r="I57" s="103">
        <v>12</v>
      </c>
      <c r="J57" s="46">
        <f t="shared" si="6"/>
        <v>24</v>
      </c>
      <c r="K57" s="47" t="str">
        <f t="shared" si="7"/>
        <v>VYHOVUJE</v>
      </c>
      <c r="L57" s="126"/>
      <c r="M57" s="126"/>
      <c r="N57" s="129"/>
      <c r="O57" s="129"/>
      <c r="P57" s="124"/>
      <c r="Q57" s="124"/>
      <c r="R57" s="135"/>
      <c r="S57" s="129"/>
      <c r="T57" s="133"/>
    </row>
    <row r="58" spans="1:20" ht="22.5" customHeight="1" x14ac:dyDescent="0.25">
      <c r="A58" s="24"/>
      <c r="B58" s="39">
        <v>52</v>
      </c>
      <c r="C58" s="40" t="s">
        <v>152</v>
      </c>
      <c r="D58" s="41">
        <v>1</v>
      </c>
      <c r="E58" s="42" t="s">
        <v>35</v>
      </c>
      <c r="F58" s="43" t="s">
        <v>99</v>
      </c>
      <c r="G58" s="44">
        <f t="shared" si="3"/>
        <v>25</v>
      </c>
      <c r="H58" s="45">
        <v>25</v>
      </c>
      <c r="I58" s="103">
        <v>20</v>
      </c>
      <c r="J58" s="46">
        <f t="shared" si="6"/>
        <v>20</v>
      </c>
      <c r="K58" s="47" t="str">
        <f t="shared" si="7"/>
        <v>VYHOVUJE</v>
      </c>
      <c r="L58" s="126"/>
      <c r="M58" s="126"/>
      <c r="N58" s="129"/>
      <c r="O58" s="129"/>
      <c r="P58" s="124"/>
      <c r="Q58" s="124"/>
      <c r="R58" s="135"/>
      <c r="S58" s="129"/>
      <c r="T58" s="133"/>
    </row>
    <row r="59" spans="1:20" ht="22.5" customHeight="1" x14ac:dyDescent="0.25">
      <c r="A59" s="24"/>
      <c r="B59" s="39">
        <v>53</v>
      </c>
      <c r="C59" s="40" t="s">
        <v>153</v>
      </c>
      <c r="D59" s="41">
        <v>2</v>
      </c>
      <c r="E59" s="42" t="s">
        <v>100</v>
      </c>
      <c r="F59" s="43" t="s">
        <v>101</v>
      </c>
      <c r="G59" s="44">
        <f t="shared" si="3"/>
        <v>22</v>
      </c>
      <c r="H59" s="45">
        <v>11</v>
      </c>
      <c r="I59" s="103">
        <v>9</v>
      </c>
      <c r="J59" s="46">
        <f t="shared" si="6"/>
        <v>18</v>
      </c>
      <c r="K59" s="47" t="str">
        <f t="shared" si="7"/>
        <v>VYHOVUJE</v>
      </c>
      <c r="L59" s="126"/>
      <c r="M59" s="126"/>
      <c r="N59" s="129"/>
      <c r="O59" s="129"/>
      <c r="P59" s="124"/>
      <c r="Q59" s="124"/>
      <c r="R59" s="135"/>
      <c r="S59" s="129"/>
      <c r="T59" s="133"/>
    </row>
    <row r="60" spans="1:20" ht="38.25" customHeight="1" x14ac:dyDescent="0.25">
      <c r="A60" s="24"/>
      <c r="B60" s="39">
        <v>54</v>
      </c>
      <c r="C60" s="40" t="s">
        <v>102</v>
      </c>
      <c r="D60" s="41">
        <v>1</v>
      </c>
      <c r="E60" s="42" t="s">
        <v>58</v>
      </c>
      <c r="F60" s="43" t="s">
        <v>154</v>
      </c>
      <c r="G60" s="44">
        <f t="shared" si="3"/>
        <v>60</v>
      </c>
      <c r="H60" s="45">
        <v>60</v>
      </c>
      <c r="I60" s="103">
        <v>52</v>
      </c>
      <c r="J60" s="46">
        <f t="shared" si="6"/>
        <v>52</v>
      </c>
      <c r="K60" s="47" t="str">
        <f t="shared" si="7"/>
        <v>VYHOVUJE</v>
      </c>
      <c r="L60" s="126"/>
      <c r="M60" s="126"/>
      <c r="N60" s="129"/>
      <c r="O60" s="129"/>
      <c r="P60" s="124"/>
      <c r="Q60" s="124"/>
      <c r="R60" s="135"/>
      <c r="S60" s="129"/>
      <c r="T60" s="133"/>
    </row>
    <row r="61" spans="1:20" ht="24.75" customHeight="1" x14ac:dyDescent="0.25">
      <c r="A61" s="24"/>
      <c r="B61" s="39">
        <v>55</v>
      </c>
      <c r="C61" s="40" t="s">
        <v>155</v>
      </c>
      <c r="D61" s="41">
        <v>2</v>
      </c>
      <c r="E61" s="42" t="s">
        <v>28</v>
      </c>
      <c r="F61" s="43" t="s">
        <v>103</v>
      </c>
      <c r="G61" s="44">
        <f t="shared" si="3"/>
        <v>26</v>
      </c>
      <c r="H61" s="45">
        <v>13</v>
      </c>
      <c r="I61" s="103">
        <v>11</v>
      </c>
      <c r="J61" s="46">
        <f t="shared" si="6"/>
        <v>22</v>
      </c>
      <c r="K61" s="47" t="str">
        <f t="shared" si="7"/>
        <v>VYHOVUJE</v>
      </c>
      <c r="L61" s="126"/>
      <c r="M61" s="126"/>
      <c r="N61" s="129"/>
      <c r="O61" s="129"/>
      <c r="P61" s="124"/>
      <c r="Q61" s="124"/>
      <c r="R61" s="135"/>
      <c r="S61" s="129"/>
      <c r="T61" s="133"/>
    </row>
    <row r="62" spans="1:20" ht="22.5" customHeight="1" x14ac:dyDescent="0.25">
      <c r="A62" s="24"/>
      <c r="B62" s="39">
        <v>56</v>
      </c>
      <c r="C62" s="40" t="s">
        <v>156</v>
      </c>
      <c r="D62" s="41">
        <v>3</v>
      </c>
      <c r="E62" s="42" t="s">
        <v>28</v>
      </c>
      <c r="F62" s="43" t="s">
        <v>104</v>
      </c>
      <c r="G62" s="44">
        <f t="shared" si="3"/>
        <v>51</v>
      </c>
      <c r="H62" s="45">
        <v>17</v>
      </c>
      <c r="I62" s="103">
        <v>16</v>
      </c>
      <c r="J62" s="46">
        <f t="shared" si="6"/>
        <v>48</v>
      </c>
      <c r="K62" s="47" t="str">
        <f t="shared" si="7"/>
        <v>VYHOVUJE</v>
      </c>
      <c r="L62" s="126"/>
      <c r="M62" s="126"/>
      <c r="N62" s="129"/>
      <c r="O62" s="129"/>
      <c r="P62" s="124"/>
      <c r="Q62" s="124"/>
      <c r="R62" s="135"/>
      <c r="S62" s="129"/>
      <c r="T62" s="133"/>
    </row>
    <row r="63" spans="1:20" ht="22.5" customHeight="1" x14ac:dyDescent="0.25">
      <c r="A63" s="24"/>
      <c r="B63" s="39">
        <v>57</v>
      </c>
      <c r="C63" s="40" t="s">
        <v>105</v>
      </c>
      <c r="D63" s="41">
        <v>4</v>
      </c>
      <c r="E63" s="42" t="s">
        <v>58</v>
      </c>
      <c r="F63" s="43" t="s">
        <v>106</v>
      </c>
      <c r="G63" s="44">
        <f t="shared" si="3"/>
        <v>300</v>
      </c>
      <c r="H63" s="45">
        <v>75</v>
      </c>
      <c r="I63" s="103">
        <v>64</v>
      </c>
      <c r="J63" s="46">
        <f t="shared" si="6"/>
        <v>256</v>
      </c>
      <c r="K63" s="47" t="str">
        <f t="shared" si="7"/>
        <v>VYHOVUJE</v>
      </c>
      <c r="L63" s="126"/>
      <c r="M63" s="126"/>
      <c r="N63" s="129"/>
      <c r="O63" s="129"/>
      <c r="P63" s="124"/>
      <c r="Q63" s="124"/>
      <c r="R63" s="135"/>
      <c r="S63" s="129"/>
      <c r="T63" s="133"/>
    </row>
    <row r="64" spans="1:20" ht="22.5" customHeight="1" x14ac:dyDescent="0.25">
      <c r="A64" s="24"/>
      <c r="B64" s="39">
        <v>58</v>
      </c>
      <c r="C64" s="40" t="s">
        <v>157</v>
      </c>
      <c r="D64" s="41">
        <v>1</v>
      </c>
      <c r="E64" s="42" t="s">
        <v>28</v>
      </c>
      <c r="F64" s="43" t="s">
        <v>107</v>
      </c>
      <c r="G64" s="44">
        <f t="shared" si="3"/>
        <v>18</v>
      </c>
      <c r="H64" s="45">
        <v>18</v>
      </c>
      <c r="I64" s="103">
        <v>15</v>
      </c>
      <c r="J64" s="46">
        <f t="shared" si="6"/>
        <v>15</v>
      </c>
      <c r="K64" s="47" t="str">
        <f t="shared" si="7"/>
        <v>VYHOVUJE</v>
      </c>
      <c r="L64" s="126"/>
      <c r="M64" s="126"/>
      <c r="N64" s="129"/>
      <c r="O64" s="129"/>
      <c r="P64" s="124"/>
      <c r="Q64" s="124"/>
      <c r="R64" s="135"/>
      <c r="S64" s="129"/>
      <c r="T64" s="133"/>
    </row>
    <row r="65" spans="1:20" ht="22.5" customHeight="1" x14ac:dyDescent="0.25">
      <c r="A65" s="24"/>
      <c r="B65" s="39">
        <v>59</v>
      </c>
      <c r="C65" s="40" t="s">
        <v>108</v>
      </c>
      <c r="D65" s="41">
        <v>1</v>
      </c>
      <c r="E65" s="42" t="s">
        <v>35</v>
      </c>
      <c r="F65" s="43" t="s">
        <v>109</v>
      </c>
      <c r="G65" s="44">
        <f t="shared" si="3"/>
        <v>255</v>
      </c>
      <c r="H65" s="45">
        <v>255</v>
      </c>
      <c r="I65" s="103">
        <v>192</v>
      </c>
      <c r="J65" s="46">
        <f t="shared" si="6"/>
        <v>192</v>
      </c>
      <c r="K65" s="47" t="str">
        <f t="shared" si="7"/>
        <v>VYHOVUJE</v>
      </c>
      <c r="L65" s="126"/>
      <c r="M65" s="126"/>
      <c r="N65" s="129"/>
      <c r="O65" s="129"/>
      <c r="P65" s="124"/>
      <c r="Q65" s="124"/>
      <c r="R65" s="135"/>
      <c r="S65" s="129"/>
      <c r="T65" s="133"/>
    </row>
    <row r="66" spans="1:20" ht="22.5" customHeight="1" x14ac:dyDescent="0.25">
      <c r="A66" s="24"/>
      <c r="B66" s="39">
        <v>60</v>
      </c>
      <c r="C66" s="40" t="s">
        <v>110</v>
      </c>
      <c r="D66" s="41">
        <v>1</v>
      </c>
      <c r="E66" s="42" t="s">
        <v>35</v>
      </c>
      <c r="F66" s="43" t="s">
        <v>111</v>
      </c>
      <c r="G66" s="44">
        <f t="shared" si="3"/>
        <v>50</v>
      </c>
      <c r="H66" s="45">
        <v>50</v>
      </c>
      <c r="I66" s="103">
        <v>32</v>
      </c>
      <c r="J66" s="46">
        <f t="shared" si="6"/>
        <v>32</v>
      </c>
      <c r="K66" s="47" t="str">
        <f t="shared" si="7"/>
        <v>VYHOVUJE</v>
      </c>
      <c r="L66" s="126"/>
      <c r="M66" s="126"/>
      <c r="N66" s="129"/>
      <c r="O66" s="129"/>
      <c r="P66" s="124"/>
      <c r="Q66" s="124"/>
      <c r="R66" s="135"/>
      <c r="S66" s="129"/>
      <c r="T66" s="133"/>
    </row>
    <row r="67" spans="1:20" ht="35.25" customHeight="1" x14ac:dyDescent="0.25">
      <c r="A67" s="24"/>
      <c r="B67" s="39">
        <v>61</v>
      </c>
      <c r="C67" s="40" t="s">
        <v>112</v>
      </c>
      <c r="D67" s="41">
        <v>2</v>
      </c>
      <c r="E67" s="42" t="s">
        <v>35</v>
      </c>
      <c r="F67" s="43" t="s">
        <v>113</v>
      </c>
      <c r="G67" s="44">
        <f t="shared" si="3"/>
        <v>220</v>
      </c>
      <c r="H67" s="45">
        <v>110</v>
      </c>
      <c r="I67" s="103">
        <v>85</v>
      </c>
      <c r="J67" s="46">
        <f t="shared" si="6"/>
        <v>170</v>
      </c>
      <c r="K67" s="47" t="str">
        <f t="shared" si="7"/>
        <v>VYHOVUJE</v>
      </c>
      <c r="L67" s="126"/>
      <c r="M67" s="126"/>
      <c r="N67" s="129"/>
      <c r="O67" s="129"/>
      <c r="P67" s="124"/>
      <c r="Q67" s="124"/>
      <c r="R67" s="135"/>
      <c r="S67" s="129"/>
      <c r="T67" s="133"/>
    </row>
    <row r="68" spans="1:20" ht="22.5" customHeight="1" x14ac:dyDescent="0.25">
      <c r="A68" s="24"/>
      <c r="B68" s="39">
        <v>62</v>
      </c>
      <c r="C68" s="40" t="s">
        <v>114</v>
      </c>
      <c r="D68" s="41">
        <v>2</v>
      </c>
      <c r="E68" s="42" t="s">
        <v>35</v>
      </c>
      <c r="F68" s="43" t="s">
        <v>39</v>
      </c>
      <c r="G68" s="44">
        <f t="shared" si="3"/>
        <v>26</v>
      </c>
      <c r="H68" s="45">
        <v>13</v>
      </c>
      <c r="I68" s="103">
        <v>11</v>
      </c>
      <c r="J68" s="46">
        <f t="shared" si="6"/>
        <v>22</v>
      </c>
      <c r="K68" s="47" t="str">
        <f t="shared" si="7"/>
        <v>VYHOVUJE</v>
      </c>
      <c r="L68" s="126"/>
      <c r="M68" s="126"/>
      <c r="N68" s="129"/>
      <c r="O68" s="129"/>
      <c r="P68" s="124"/>
      <c r="Q68" s="124"/>
      <c r="R68" s="135"/>
      <c r="S68" s="129"/>
      <c r="T68" s="133"/>
    </row>
    <row r="69" spans="1:20" ht="22.5" customHeight="1" x14ac:dyDescent="0.25">
      <c r="A69" s="24"/>
      <c r="B69" s="39">
        <v>63</v>
      </c>
      <c r="C69" s="40" t="s">
        <v>115</v>
      </c>
      <c r="D69" s="41">
        <v>1</v>
      </c>
      <c r="E69" s="42" t="s">
        <v>35</v>
      </c>
      <c r="F69" s="43" t="s">
        <v>116</v>
      </c>
      <c r="G69" s="44">
        <f t="shared" si="3"/>
        <v>9</v>
      </c>
      <c r="H69" s="45">
        <v>9</v>
      </c>
      <c r="I69" s="103">
        <v>7</v>
      </c>
      <c r="J69" s="46">
        <f t="shared" si="6"/>
        <v>7</v>
      </c>
      <c r="K69" s="47" t="str">
        <f t="shared" si="7"/>
        <v>VYHOVUJE</v>
      </c>
      <c r="L69" s="126"/>
      <c r="M69" s="126"/>
      <c r="N69" s="129"/>
      <c r="O69" s="129"/>
      <c r="P69" s="124"/>
      <c r="Q69" s="124"/>
      <c r="R69" s="135"/>
      <c r="S69" s="129"/>
      <c r="T69" s="133"/>
    </row>
    <row r="70" spans="1:20" ht="37.5" customHeight="1" x14ac:dyDescent="0.25">
      <c r="A70" s="24"/>
      <c r="B70" s="39">
        <v>64</v>
      </c>
      <c r="C70" s="40" t="s">
        <v>40</v>
      </c>
      <c r="D70" s="41">
        <v>2</v>
      </c>
      <c r="E70" s="42" t="s">
        <v>28</v>
      </c>
      <c r="F70" s="43" t="s">
        <v>41</v>
      </c>
      <c r="G70" s="44">
        <f t="shared" si="3"/>
        <v>90</v>
      </c>
      <c r="H70" s="45">
        <v>45</v>
      </c>
      <c r="I70" s="103">
        <v>39</v>
      </c>
      <c r="J70" s="46">
        <f t="shared" si="6"/>
        <v>78</v>
      </c>
      <c r="K70" s="47" t="str">
        <f t="shared" si="7"/>
        <v>VYHOVUJE</v>
      </c>
      <c r="L70" s="126"/>
      <c r="M70" s="126"/>
      <c r="N70" s="129"/>
      <c r="O70" s="129"/>
      <c r="P70" s="124"/>
      <c r="Q70" s="124"/>
      <c r="R70" s="135"/>
      <c r="S70" s="129"/>
      <c r="T70" s="133"/>
    </row>
    <row r="71" spans="1:20" ht="33" customHeight="1" x14ac:dyDescent="0.25">
      <c r="A71" s="24"/>
      <c r="B71" s="39">
        <v>65</v>
      </c>
      <c r="C71" s="40" t="s">
        <v>117</v>
      </c>
      <c r="D71" s="41">
        <v>2</v>
      </c>
      <c r="E71" s="42" t="s">
        <v>28</v>
      </c>
      <c r="F71" s="43" t="s">
        <v>118</v>
      </c>
      <c r="G71" s="44">
        <f t="shared" si="3"/>
        <v>160</v>
      </c>
      <c r="H71" s="45">
        <v>80</v>
      </c>
      <c r="I71" s="103">
        <v>52</v>
      </c>
      <c r="J71" s="46">
        <f t="shared" si="6"/>
        <v>104</v>
      </c>
      <c r="K71" s="47" t="str">
        <f t="shared" si="7"/>
        <v>VYHOVUJE</v>
      </c>
      <c r="L71" s="126"/>
      <c r="M71" s="126"/>
      <c r="N71" s="129"/>
      <c r="O71" s="129"/>
      <c r="P71" s="124"/>
      <c r="Q71" s="124"/>
      <c r="R71" s="135"/>
      <c r="S71" s="129"/>
      <c r="T71" s="133"/>
    </row>
    <row r="72" spans="1:20" ht="22.5" customHeight="1" thickBot="1" x14ac:dyDescent="0.3">
      <c r="A72" s="24"/>
      <c r="B72" s="86">
        <v>66</v>
      </c>
      <c r="C72" s="87" t="s">
        <v>119</v>
      </c>
      <c r="D72" s="88">
        <v>4</v>
      </c>
      <c r="E72" s="89" t="s">
        <v>28</v>
      </c>
      <c r="F72" s="90" t="s">
        <v>120</v>
      </c>
      <c r="G72" s="91">
        <f t="shared" si="3"/>
        <v>240</v>
      </c>
      <c r="H72" s="92">
        <v>60</v>
      </c>
      <c r="I72" s="108">
        <v>45</v>
      </c>
      <c r="J72" s="93">
        <f t="shared" ref="J72" si="8">D72*I72</f>
        <v>180</v>
      </c>
      <c r="K72" s="94" t="str">
        <f t="shared" ref="K72" si="9">IF(ISNUMBER(I72), IF(I72&gt;H72,"NEVYHOVUJE","VYHOVUJE")," ")</f>
        <v>VYHOVUJE</v>
      </c>
      <c r="L72" s="147"/>
      <c r="M72" s="147"/>
      <c r="N72" s="141"/>
      <c r="O72" s="141"/>
      <c r="P72" s="127"/>
      <c r="Q72" s="127"/>
      <c r="R72" s="142"/>
      <c r="S72" s="141"/>
      <c r="T72" s="140"/>
    </row>
    <row r="73" spans="1:20" ht="16.5" thickTop="1" thickBot="1" x14ac:dyDescent="0.3">
      <c r="C73" s="1"/>
      <c r="D73" s="1"/>
      <c r="E73" s="1"/>
      <c r="F73" s="1"/>
      <c r="G73" s="1"/>
      <c r="J73" s="95"/>
    </row>
    <row r="74" spans="1:20" ht="60.75" customHeight="1" thickTop="1" thickBot="1" x14ac:dyDescent="0.3">
      <c r="B74" s="113" t="s">
        <v>9</v>
      </c>
      <c r="C74" s="113"/>
      <c r="D74" s="113"/>
      <c r="E74" s="113"/>
      <c r="F74" s="113"/>
      <c r="G74" s="96"/>
      <c r="H74" s="97" t="s">
        <v>10</v>
      </c>
      <c r="I74" s="116" t="s">
        <v>11</v>
      </c>
      <c r="J74" s="117"/>
      <c r="K74" s="118"/>
      <c r="S74" s="21"/>
      <c r="T74" s="98"/>
    </row>
    <row r="75" spans="1:20" ht="33" customHeight="1" thickTop="1" thickBot="1" x14ac:dyDescent="0.3">
      <c r="B75" s="109" t="s">
        <v>25</v>
      </c>
      <c r="C75" s="109"/>
      <c r="D75" s="109"/>
      <c r="E75" s="109"/>
      <c r="F75" s="109"/>
      <c r="G75" s="99"/>
      <c r="H75" s="100">
        <f>SUM(G7:G72)</f>
        <v>37411</v>
      </c>
      <c r="I75" s="110">
        <f>SUM(J7:J72)</f>
        <v>29256</v>
      </c>
      <c r="J75" s="111"/>
      <c r="K75" s="112"/>
    </row>
    <row r="76" spans="1:20" ht="14.25" customHeight="1" thickTop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</sheetData>
  <sheetProtection algorithmName="SHA-512" hashValue="pVsjgdt8qCPAj791KGt9FgmnvMlJActJ79KZrbdJk2KaylBvwwBMDouPoTXcw/LiFbjcb1ASAQCN2SftBpoFCw==" saltValue="G3ju84rBu6/GYk6fjfqD9Q==" spinCount="100000" sheet="1" objects="1" scenarios="1"/>
  <mergeCells count="42">
    <mergeCell ref="O19:O27"/>
    <mergeCell ref="L19:L27"/>
    <mergeCell ref="M19:M27"/>
    <mergeCell ref="N19:N27"/>
    <mergeCell ref="O28:O72"/>
    <mergeCell ref="L28:L72"/>
    <mergeCell ref="M28:M72"/>
    <mergeCell ref="N28:N72"/>
    <mergeCell ref="N11:N18"/>
    <mergeCell ref="M11:M18"/>
    <mergeCell ref="L11:L18"/>
    <mergeCell ref="L7:L10"/>
    <mergeCell ref="M7:M10"/>
    <mergeCell ref="N7:N10"/>
    <mergeCell ref="T19:T27"/>
    <mergeCell ref="S19:S27"/>
    <mergeCell ref="R19:R27"/>
    <mergeCell ref="T28:T72"/>
    <mergeCell ref="S28:S72"/>
    <mergeCell ref="R28:R72"/>
    <mergeCell ref="T7:T10"/>
    <mergeCell ref="S7:S10"/>
    <mergeCell ref="R7:R10"/>
    <mergeCell ref="T11:T18"/>
    <mergeCell ref="S11:S18"/>
    <mergeCell ref="R11:R18"/>
    <mergeCell ref="B75:F75"/>
    <mergeCell ref="I75:K75"/>
    <mergeCell ref="B74:F74"/>
    <mergeCell ref="B1:D1"/>
    <mergeCell ref="I74:K74"/>
    <mergeCell ref="I2:R3"/>
    <mergeCell ref="Q7:Q10"/>
    <mergeCell ref="P7:P10"/>
    <mergeCell ref="Q11:Q18"/>
    <mergeCell ref="P11:P18"/>
    <mergeCell ref="Q19:Q27"/>
    <mergeCell ref="P19:P27"/>
    <mergeCell ref="Q28:Q72"/>
    <mergeCell ref="P28:P72"/>
    <mergeCell ref="O7:O10"/>
    <mergeCell ref="O11:O18"/>
  </mergeCells>
  <conditionalFormatting sqref="B7:B72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2">
    <cfRule type="containsBlanks" dxfId="5" priority="22">
      <formula>LEN(TRIM(D7))=0</formula>
    </cfRule>
  </conditionalFormatting>
  <conditionalFormatting sqref="I7:I72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admin</cp:lastModifiedBy>
  <cp:revision>1</cp:revision>
  <cp:lastPrinted>2023-06-29T12:15:56Z</cp:lastPrinted>
  <dcterms:created xsi:type="dcterms:W3CDTF">2014-03-05T12:43:32Z</dcterms:created>
  <dcterms:modified xsi:type="dcterms:W3CDTF">2023-07-11T12:42:54Z</dcterms:modified>
</cp:coreProperties>
</file>